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1" i="1"/>
  <c r="J132"/>
  <c r="J133"/>
  <c r="J134"/>
  <c r="J135"/>
  <c r="J136"/>
  <c r="J137"/>
  <c r="J138"/>
  <c r="J139"/>
  <c r="J130"/>
  <c r="G140"/>
  <c r="H140"/>
  <c r="J140" s="1"/>
  <c r="I140"/>
  <c r="F140"/>
  <c r="J122"/>
  <c r="J121"/>
  <c r="G123"/>
  <c r="H123"/>
  <c r="I123"/>
  <c r="J123"/>
  <c r="F123"/>
  <c r="J98"/>
  <c r="J99"/>
  <c r="J100"/>
  <c r="J101"/>
  <c r="J102"/>
  <c r="G103"/>
  <c r="H103"/>
  <c r="I103"/>
  <c r="F103"/>
  <c r="J103" s="1"/>
  <c r="J96"/>
  <c r="G115"/>
  <c r="H115"/>
  <c r="I115"/>
  <c r="J112"/>
  <c r="J113"/>
  <c r="J114"/>
  <c r="J111"/>
  <c r="J115"/>
  <c r="F115"/>
  <c r="G90"/>
  <c r="H90"/>
  <c r="I90"/>
  <c r="J76"/>
  <c r="J90" s="1"/>
  <c r="J77"/>
  <c r="J78"/>
  <c r="J79"/>
  <c r="J80"/>
  <c r="J81"/>
  <c r="J82"/>
  <c r="J83"/>
  <c r="J84"/>
  <c r="J85"/>
  <c r="J86"/>
  <c r="J87"/>
  <c r="J88"/>
  <c r="J89"/>
  <c r="F90"/>
</calcChain>
</file>

<file path=xl/sharedStrings.xml><?xml version="1.0" encoding="utf-8"?>
<sst xmlns="http://schemas.openxmlformats.org/spreadsheetml/2006/main" count="297" uniqueCount="141">
  <si>
    <t>МАОУ СОШ №1 «Полифорум»</t>
  </si>
  <si>
    <t>МБОУ СОШ №23</t>
  </si>
  <si>
    <t>МБОУ СОШ с.Андриановичи</t>
  </si>
  <si>
    <t>МБОУ СОШ п.Красноярка</t>
  </si>
  <si>
    <t>МАОУ СОШ №14</t>
  </si>
  <si>
    <t>МБОУ СОШ п.Красноглинный</t>
  </si>
  <si>
    <t>МАОУ СОШ №20</t>
  </si>
  <si>
    <t>МБОУ СОШ №19</t>
  </si>
  <si>
    <t>МБОУ СОШ №9</t>
  </si>
  <si>
    <t>МАОУ СОШ №13</t>
  </si>
  <si>
    <t xml:space="preserve">Дислокация сети оздоровительных лагерей, </t>
  </si>
  <si>
    <t xml:space="preserve">и категории путевок по различным категориям оплаты для детей и подростков, запланированных к выдаче </t>
  </si>
  <si>
    <t>№ п/п</t>
  </si>
  <si>
    <t>Наименование учреждения</t>
  </si>
  <si>
    <t>Место нахождения оздоровительного лагеря</t>
  </si>
  <si>
    <t>624983, Свердловская область, г.Серов, ул.Попова, д.19</t>
  </si>
  <si>
    <t>624992, Свердловская область, г. Серов, ул. Зеленая, 14</t>
  </si>
  <si>
    <t>624992, Свердловская область, г. Серов, ул. Ленина,167</t>
  </si>
  <si>
    <t>МАОУ СОШ №27</t>
  </si>
  <si>
    <t>624992, Свердловская область, г.Серов, ул.Ленина, д.185</t>
  </si>
  <si>
    <t>Итого:</t>
  </si>
  <si>
    <t>1 смена (июнь):</t>
  </si>
  <si>
    <t>Всего за июнь</t>
  </si>
  <si>
    <t>624992, Свердловская область, г.Серов, ул.Короленко, д.16</t>
  </si>
  <si>
    <t>624980, Свердловская область, г.Серов, ул.Вальцовщиков, 22</t>
  </si>
  <si>
    <t>624980, Свердловская область, г.Серов, ул.Красногвардейская, д.19</t>
  </si>
  <si>
    <t>МАОУ СОШ №21 (ул.Лизы Чайкиной, 31)</t>
  </si>
  <si>
    <t>624994, Свердловская область, г.Серов, ул.Лизы Чайкиной, д.31</t>
  </si>
  <si>
    <t>МАОУ СОШ №21 (ул.Луначарского, 140)</t>
  </si>
  <si>
    <t>624993, Свердловская область, г.Серов, ул.Луначарского, 140</t>
  </si>
  <si>
    <t>624997, Свердловская область, г. Серов, ул. 8Марта, д. 16</t>
  </si>
  <si>
    <t>МБОУ СОШ с.Филькино</t>
  </si>
  <si>
    <t>624970, Свердловская область, г.Серов, село Филькино, ул.Путилова, д.4</t>
  </si>
  <si>
    <t>624967, Свердловская область, г.Серов, п.Ларьковка, ул.Вокзальная, 42</t>
  </si>
  <si>
    <t>624966, Свердловская область, г.Серов, п.Красноярка, ул.Бажова, д.36</t>
  </si>
  <si>
    <t>624963, Свердловская область, г.Серов, Красноглинный, ул. Лесная, д.5а</t>
  </si>
  <si>
    <t>2 смена (июль):</t>
  </si>
  <si>
    <t>Всего за июль</t>
  </si>
  <si>
    <t>МАОУ ДО «ЦДТ»</t>
  </si>
  <si>
    <t>624992, Свердловская область г. Серов ул. Ленина д. 193</t>
  </si>
  <si>
    <t>МБУ ДО ЦДП «Эдельвейс» в том числе:</t>
  </si>
  <si>
    <t>Клуб «Буревестник»</t>
  </si>
  <si>
    <r>
      <t xml:space="preserve">Свердловская область, </t>
    </r>
    <r>
      <rPr>
        <sz val="11"/>
        <color indexed="8"/>
        <rFont val="Liberation Serif"/>
        <family val="1"/>
        <charset val="204"/>
      </rPr>
      <t>г.Серов, ул. Автодорожная, д.21/1</t>
    </r>
  </si>
  <si>
    <t>Клуб «Горизонт»</t>
  </si>
  <si>
    <r>
      <t xml:space="preserve">Свердловская область, </t>
    </r>
    <r>
      <rPr>
        <sz val="11"/>
        <color indexed="8"/>
        <rFont val="Liberation Serif"/>
        <family val="1"/>
        <charset val="204"/>
      </rPr>
      <t>г.Серов, ул. Заславского,34</t>
    </r>
  </si>
  <si>
    <t>Клуб «Механик»</t>
  </si>
  <si>
    <r>
      <t xml:space="preserve">Свердловская область, </t>
    </r>
    <r>
      <rPr>
        <sz val="11"/>
        <color indexed="8"/>
        <rFont val="Liberation Serif"/>
        <family val="1"/>
        <charset val="204"/>
      </rPr>
      <t>г.Серов, ул. Короленко,35</t>
    </r>
  </si>
  <si>
    <t>Клуб «Ратник»</t>
  </si>
  <si>
    <r>
      <t xml:space="preserve">Свердловская область, </t>
    </r>
    <r>
      <rPr>
        <sz val="11"/>
        <color indexed="8"/>
        <rFont val="Liberation Serif"/>
        <family val="1"/>
        <charset val="204"/>
      </rPr>
      <t>г.Серов, ул. Ленина, 171</t>
    </r>
  </si>
  <si>
    <t>Клуб «Огонёк»</t>
  </si>
  <si>
    <r>
      <t xml:space="preserve">Свердловская область, </t>
    </r>
    <r>
      <rPr>
        <sz val="11"/>
        <color indexed="8"/>
        <rFont val="Liberation Serif"/>
        <family val="1"/>
        <charset val="204"/>
      </rPr>
      <t>г.Серов, ул. Жданова, 15</t>
    </r>
  </si>
  <si>
    <t>3 смена (август):</t>
  </si>
  <si>
    <t>Наименование МОО</t>
  </si>
  <si>
    <t>Место нахождение оздоровительного лагеря</t>
  </si>
  <si>
    <t>июнь</t>
  </si>
  <si>
    <t>июль</t>
  </si>
  <si>
    <t>август</t>
  </si>
  <si>
    <t>Свердловская обл., г.Серов, ул.Вальцовщиков, 22</t>
  </si>
  <si>
    <t>Свердловская обл., г.Серов, ул.Зеленая, д.14</t>
  </si>
  <si>
    <t>Свердловская обл., г.Серов, ул. Красногвардейская, д.19</t>
  </si>
  <si>
    <t>Свердловская обл., г.Серов, ул.Лизы Чайкиной, д.31</t>
  </si>
  <si>
    <t>МАОУ СОШ № 21 (ул.Луначарского, 140)</t>
  </si>
  <si>
    <t>Свердловская обл., г.Серов, ул.Луначарского, д.140</t>
  </si>
  <si>
    <t>Свердловская обл., г.Серов, ул.Ленина, д.185</t>
  </si>
  <si>
    <t>Свердловская обл., Серовский район, п.Красноярка, ул.Бажова, д.36</t>
  </si>
  <si>
    <t>МБОУ СОШ п. Красноглинный</t>
  </si>
  <si>
    <t>ИТОГО:</t>
  </si>
  <si>
    <t>Сроки смены (даты начала и окончания смены)</t>
  </si>
  <si>
    <t>Количество путевок, предоставляемых в соответствии с административным регламентом,процент оплаты путевок за счет средств бюджета Серовского городкого округа, в том числе областные субсидии</t>
  </si>
  <si>
    <t>Количество путевок, предоставляемых в соответствии с административным регламентом (родительской оплаты за путевки не предусмотрена)</t>
  </si>
  <si>
    <t>Свердловская область, г.Серов, ул.8 Марта, д.16</t>
  </si>
  <si>
    <t>Свердловская область ,Серовский район, п.Красноглинный, ул.Лесная, д.5а</t>
  </si>
  <si>
    <r>
      <t xml:space="preserve">Наименование </t>
    </r>
    <r>
      <rPr>
        <b/>
        <sz val="12"/>
        <rFont val="Liberation Serif"/>
        <family val="1"/>
        <charset val="204"/>
      </rPr>
      <t>учреждения</t>
    </r>
  </si>
  <si>
    <t>I. Санатории (санаторно-оздоровительные лагеря)</t>
  </si>
  <si>
    <t>II. Загородные оздоровительные лагеря</t>
  </si>
  <si>
    <t xml:space="preserve">III. Городские  оздоровительные лагеря с дневным пребыванием детей </t>
  </si>
  <si>
    <t>IV. Лагеря труда и отдыха для подростков</t>
  </si>
  <si>
    <t>Всего за лето</t>
  </si>
  <si>
    <t>ЗОЛ "Веселый бор" МАУ ДО ООЦ "Чайка"</t>
  </si>
  <si>
    <t>ЗОЛ "Чайка" МАУ ДО ООЦ "Чайка"</t>
  </si>
  <si>
    <t>624995, Свердловская обл., г. Серов, Киселевское шоссе, 20</t>
  </si>
  <si>
    <t>2 смена (июнь):</t>
  </si>
  <si>
    <t>3 смена (июль):</t>
  </si>
  <si>
    <t>4 смена (июль):</t>
  </si>
  <si>
    <t>5 смена (август):</t>
  </si>
  <si>
    <t>Санаторий Свердловской области</t>
  </si>
  <si>
    <t>Будет определено по результатам конкурентной процедуры закупки в соответствии с Федеральным законом от 05.04.2013 № 44-ФЗ</t>
  </si>
  <si>
    <t>Кол-во путевок на летний период</t>
  </si>
  <si>
    <t>Сумма родительской оплаты за путевку (руб.)</t>
  </si>
  <si>
    <t>Санаторий (санаторно-оздоровительный лагерь, расположенный на Черноморской побережье " в рамках проекта "ПОЕЗД ЗДОРОВЬЯ"</t>
  </si>
  <si>
    <t xml:space="preserve">Кол-во путевок.          Путевки предоставляются только для детей, имеющих правотна получение бесплатных путевок ( 1) дети из семей, имеющих доход ниже прожиточного минимума, установленного в Свердловской области;
2) дети из многодетной семьи;
3) дети из семей безработных родителей, состоящих на учете в ГКУ СЗН СО «Серовский центр занятости»;
4) дети, получающие пенсию по потере кормильца;
5) иные категории детей, находящиеся в трудной жизненной ситуации,              указанные в Федеральном законе от 24 июля 1998 года № 124-ФЗ «Об основных гарантиях прав ребенка в Российской Федерации»)
</t>
  </si>
  <si>
    <t>Не предусмотрено. В соимость путевки проезд до организациии отдыха детей и их оздоровления и обратно, не входит</t>
  </si>
  <si>
    <t>2. Загородный оздоровительный лагерь, расположенный на территории Свердловской области:</t>
  </si>
  <si>
    <t>1. Загородные оздоровительные лагеря, расположенные на территории Свердловской области:</t>
  </si>
  <si>
    <t xml:space="preserve"> 624995; Свердловская обл., г. Серов, Киселевское шоссе, 23.</t>
  </si>
  <si>
    <t xml:space="preserve">разница от фактической стоимости путевки, определенной по результатам конкуретной закупки и средней областной стоимости путевки в санаторий (санаторно-оздоровительный лагерь), определенной постановлением правительства Свердловской области </t>
  </si>
  <si>
    <t>Будет определено по результатам конкурентной процедуры закупки в соответствии с Федеральным законодательством о закупке товаров, работ, услуг для обеспечения государственных и муниципальных нужд, нужд юридических лиц</t>
  </si>
  <si>
    <t>Смены и кол-во детей по сменам будут определены по результатам конкуретной процедуры закупок услуг на организацию отдыха детей и их оздоровления</t>
  </si>
  <si>
    <t>Родительская оплата не взимается. Путевки предоставляются отдельным категориям детей (постановление Правительства Свердловской области № 57-ПП от 01.02.2024)</t>
  </si>
  <si>
    <t xml:space="preserve">на период школьных каникул в 2025 году </t>
  </si>
  <si>
    <t>Весенние каникулы</t>
  </si>
  <si>
    <t>24.03.2025-30.03.2025</t>
  </si>
  <si>
    <t>Всего за весенние каникулы</t>
  </si>
  <si>
    <t>01.06.2025-14.06.2025</t>
  </si>
  <si>
    <t>02.06.2025-15.06.2025</t>
  </si>
  <si>
    <t>Полная стоимость путевки в оздоровительный лагерь, утвержденная постановлением администрации Серовского городского округа от 23.01.2025 № 132 (руб.)</t>
  </si>
  <si>
    <t>18.06.2025-01.07.2025</t>
  </si>
  <si>
    <t>17.06.2025-30.06.2025</t>
  </si>
  <si>
    <t>04.07.2025-24.07.2025</t>
  </si>
  <si>
    <t>03.07.2025-23.07.2025</t>
  </si>
  <si>
    <t>27.07.2025-09.08.2025</t>
  </si>
  <si>
    <t>26.07.2025-08.08.2025</t>
  </si>
  <si>
    <t>12.08.2025-25.08.2025</t>
  </si>
  <si>
    <t>11.08.2025-24.08.2025</t>
  </si>
  <si>
    <t>Летние каникулы</t>
  </si>
  <si>
    <t>Осенние каникулы</t>
  </si>
  <si>
    <t>27.10.2025-02.11.2025</t>
  </si>
  <si>
    <t>28.05.2025-27.06.2025</t>
  </si>
  <si>
    <t>Продажа путевок за полную стоимость</t>
  </si>
  <si>
    <t>27.05.2025-20.06.2025</t>
  </si>
  <si>
    <t>02.06.2025-27.06.2025</t>
  </si>
  <si>
    <t>27.05.2025-27.06.2025</t>
  </si>
  <si>
    <t>27.05.2025-28.06.2025</t>
  </si>
  <si>
    <t>01.06.2025-27.06.2025</t>
  </si>
  <si>
    <t>27.05.2025-30.06.2025</t>
  </si>
  <si>
    <t>02.06.2025-30.06.2025</t>
  </si>
  <si>
    <t>02.06.2025-26.06.2025</t>
  </si>
  <si>
    <t>02.06.2025-24.06.2025</t>
  </si>
  <si>
    <t>01.07.2025-24.07.2025</t>
  </si>
  <si>
    <t>30.06.2025-23.07.2025</t>
  </si>
  <si>
    <t>28.07.2025-20.08.2025</t>
  </si>
  <si>
    <t>Клуб «Юность"»</t>
  </si>
  <si>
    <r>
      <t xml:space="preserve">Свердловская область, </t>
    </r>
    <r>
      <rPr>
        <sz val="11"/>
        <color indexed="8"/>
        <rFont val="Liberation Serif"/>
        <family val="1"/>
        <charset val="204"/>
      </rPr>
      <t>г.Серов, ул. Р. Молодёжи, д. 7</t>
    </r>
  </si>
  <si>
    <t>Осенние каникулы:</t>
  </si>
  <si>
    <t>1-я смена: 02.06.2025-27.06.2025</t>
  </si>
  <si>
    <t>1-я смена: 02.06.2025-30.06.2025</t>
  </si>
  <si>
    <t>1-я смена: 02.06.2025-27.06.2025;                2-я смена: 30.06.2025-24.07.2025</t>
  </si>
  <si>
    <t>1-я смена: 27.05.2025-30.06.2025</t>
  </si>
  <si>
    <t>1-я смена: 02.07.2027-30.06.2027</t>
  </si>
  <si>
    <t>10% от фактической стоимости путевки (постановление Правительства Свердловской области от 03.08.2017 № 558-ПП)</t>
  </si>
  <si>
    <t xml:space="preserve">Смены и кол-во детей по сменам будут определены по результатам конкуретной процедуры закупок услуг на организацию отдыха детей и их оздоровления
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</si>
</sst>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4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3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b/>
      <sz val="12"/>
      <color indexed="8"/>
      <name val="Liberation Serif"/>
      <family val="1"/>
      <charset val="204"/>
    </font>
    <font>
      <b/>
      <sz val="13"/>
      <color indexed="8"/>
      <name val="Liberation Serif"/>
      <family val="1"/>
      <charset val="204"/>
    </font>
    <font>
      <b/>
      <u/>
      <sz val="13"/>
      <color indexed="8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b/>
      <sz val="10"/>
      <name val="Arial"/>
    </font>
    <font>
      <sz val="12"/>
      <name val="Arial"/>
    </font>
    <font>
      <b/>
      <sz val="13"/>
      <color indexed="10"/>
      <name val="Liberation Serif"/>
      <family val="1"/>
      <charset val="204"/>
    </font>
    <font>
      <sz val="10"/>
      <color indexed="10"/>
      <name val="Arial"/>
    </font>
    <font>
      <b/>
      <sz val="12"/>
      <color indexed="10"/>
      <name val="Liberation Serif"/>
      <family val="1"/>
      <charset val="204"/>
    </font>
    <font>
      <b/>
      <sz val="12"/>
      <color indexed="10"/>
      <name val="Arial"/>
    </font>
    <font>
      <b/>
      <sz val="10"/>
      <color indexed="8"/>
      <name val="Liberation Serif"/>
      <family val="1"/>
      <charset val="204"/>
    </font>
    <font>
      <sz val="10"/>
      <name val="Arial"/>
    </font>
    <font>
      <b/>
      <sz val="1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left" indent="2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2" fillId="0" borderId="0" xfId="0" applyFont="1"/>
    <xf numFmtId="9" fontId="7" fillId="0" borderId="3" xfId="0" applyNumberFormat="1" applyFont="1" applyBorder="1" applyAlignment="1">
      <alignment horizontal="center" vertical="top" wrapText="1"/>
    </xf>
    <xf numFmtId="9" fontId="7" fillId="0" borderId="4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4" fontId="4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0" fillId="0" borderId="0" xfId="0" applyFill="1"/>
    <xf numFmtId="2" fontId="4" fillId="0" borderId="2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18" fillId="0" borderId="0" xfId="0" applyFont="1"/>
    <xf numFmtId="2" fontId="6" fillId="0" borderId="2" xfId="0" applyNumberFormat="1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/>
    </xf>
    <xf numFmtId="0" fontId="10" fillId="0" borderId="11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0" fillId="0" borderId="1" xfId="0" applyBorder="1"/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4" xfId="0" applyBorder="1" applyAlignment="1"/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7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2"/>
  <sheetViews>
    <sheetView tabSelected="1" topLeftCell="A19" zoomScaleNormal="100" workbookViewId="0">
      <selection activeCell="C10" sqref="C10:D10"/>
    </sheetView>
  </sheetViews>
  <sheetFormatPr defaultRowHeight="12.75"/>
  <cols>
    <col min="1" max="1" width="5.5703125" customWidth="1"/>
    <col min="2" max="2" width="19.140625" customWidth="1"/>
    <col min="3" max="3" width="20.42578125" customWidth="1"/>
    <col min="4" max="4" width="19.140625" customWidth="1"/>
    <col min="5" max="5" width="22.5703125" customWidth="1"/>
    <col min="6" max="6" width="11.7109375" customWidth="1"/>
    <col min="8" max="8" width="10.28515625" customWidth="1"/>
    <col min="9" max="9" width="12.28515625" customWidth="1"/>
    <col min="10" max="10" width="12.5703125" customWidth="1"/>
  </cols>
  <sheetData>
    <row r="1" spans="1:11" ht="13.5">
      <c r="A1" s="93" t="s">
        <v>10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3.5">
      <c r="A2" s="93" t="s">
        <v>99</v>
      </c>
      <c r="B2" s="94"/>
      <c r="C2" s="94"/>
      <c r="D2" s="94"/>
      <c r="E2" s="94"/>
      <c r="F2" s="94"/>
      <c r="G2" s="94"/>
      <c r="H2" s="94"/>
      <c r="I2" s="94"/>
      <c r="J2" s="94"/>
    </row>
    <row r="3" spans="1:11" ht="13.5">
      <c r="A3" s="93" t="s">
        <v>11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4.5" customHeight="1">
      <c r="A4" s="20"/>
      <c r="B4" s="13"/>
      <c r="C4" s="13"/>
      <c r="D4" s="13"/>
      <c r="E4" s="13"/>
      <c r="F4" s="13"/>
      <c r="G4" s="13"/>
      <c r="H4" s="13"/>
      <c r="I4" s="13"/>
      <c r="J4" s="13"/>
    </row>
    <row r="5" spans="1:11" ht="13.5">
      <c r="A5" s="95" t="s">
        <v>73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6" customHeight="1">
      <c r="A6" s="28"/>
      <c r="B6" s="29"/>
      <c r="C6" s="29"/>
      <c r="D6" s="29"/>
      <c r="E6" s="29"/>
      <c r="F6" s="29"/>
      <c r="G6" s="29"/>
      <c r="H6" s="29"/>
      <c r="I6" s="29"/>
      <c r="J6" s="29"/>
    </row>
    <row r="7" spans="1:11" ht="57.75" customHeight="1">
      <c r="A7" s="102" t="s">
        <v>12</v>
      </c>
      <c r="B7" s="102" t="s">
        <v>13</v>
      </c>
      <c r="C7" s="103" t="s">
        <v>14</v>
      </c>
      <c r="D7" s="103"/>
      <c r="E7" s="103" t="s">
        <v>67</v>
      </c>
      <c r="F7" s="104"/>
      <c r="G7" s="103" t="s">
        <v>88</v>
      </c>
      <c r="H7" s="103"/>
      <c r="I7" s="103"/>
      <c r="J7" s="113" t="s">
        <v>87</v>
      </c>
      <c r="K7" s="35"/>
    </row>
    <row r="8" spans="1:11" ht="15.75" customHeight="1">
      <c r="A8" s="105" t="s">
        <v>114</v>
      </c>
      <c r="B8" s="106"/>
      <c r="C8" s="106"/>
      <c r="D8" s="106"/>
      <c r="E8" s="106"/>
      <c r="F8" s="106"/>
      <c r="G8" s="104"/>
      <c r="H8" s="104"/>
      <c r="I8" s="104"/>
      <c r="J8" s="104"/>
      <c r="K8" s="35"/>
    </row>
    <row r="9" spans="1:11" ht="129" customHeight="1">
      <c r="A9" s="107">
        <v>1</v>
      </c>
      <c r="B9" s="107" t="s">
        <v>85</v>
      </c>
      <c r="C9" s="108" t="s">
        <v>86</v>
      </c>
      <c r="D9" s="108"/>
      <c r="E9" s="108" t="s">
        <v>97</v>
      </c>
      <c r="F9" s="109"/>
      <c r="G9" s="108" t="s">
        <v>95</v>
      </c>
      <c r="H9" s="108"/>
      <c r="I9" s="108"/>
      <c r="J9" s="107">
        <v>78</v>
      </c>
      <c r="K9" s="35"/>
    </row>
    <row r="10" spans="1:11" s="40" customFormat="1" ht="153" customHeight="1">
      <c r="A10" s="110">
        <v>2</v>
      </c>
      <c r="B10" s="110" t="s">
        <v>89</v>
      </c>
      <c r="C10" s="110" t="s">
        <v>86</v>
      </c>
      <c r="D10" s="109"/>
      <c r="E10" s="110" t="s">
        <v>140</v>
      </c>
      <c r="F10" s="109"/>
      <c r="G10" s="110" t="s">
        <v>139</v>
      </c>
      <c r="H10" s="110"/>
      <c r="I10" s="110"/>
      <c r="J10" s="111">
        <v>40</v>
      </c>
    </row>
    <row r="11" spans="1:11" s="40" customFormat="1" ht="101.25" customHeight="1">
      <c r="A11" s="112"/>
      <c r="B11" s="112"/>
      <c r="C11" s="110" t="s">
        <v>96</v>
      </c>
      <c r="D11" s="109"/>
      <c r="E11" s="110" t="s">
        <v>97</v>
      </c>
      <c r="F11" s="109"/>
      <c r="G11" s="110" t="s">
        <v>98</v>
      </c>
      <c r="H11" s="110"/>
      <c r="I11" s="110"/>
      <c r="J11" s="111">
        <v>101</v>
      </c>
    </row>
    <row r="12" spans="1:11" ht="14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1" ht="14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1" ht="13.5">
      <c r="A14" s="95" t="s">
        <v>74</v>
      </c>
      <c r="B14" s="97"/>
      <c r="C14" s="97"/>
      <c r="D14" s="97"/>
      <c r="E14" s="97"/>
      <c r="F14" s="97"/>
      <c r="G14" s="97"/>
      <c r="H14" s="97"/>
      <c r="I14" s="97"/>
      <c r="J14" s="97"/>
    </row>
    <row r="15" spans="1:11" ht="16.5">
      <c r="A15" s="28"/>
      <c r="B15" s="29"/>
      <c r="C15" s="29"/>
      <c r="D15" s="29"/>
      <c r="E15" s="29"/>
      <c r="F15" s="29"/>
      <c r="G15" s="29"/>
      <c r="H15" s="29"/>
      <c r="I15" s="29"/>
      <c r="J15" s="29"/>
    </row>
    <row r="16" spans="1:11" ht="15">
      <c r="A16" s="91" t="s">
        <v>93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16.5">
      <c r="A17" s="28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6.5">
      <c r="A18" s="7" t="s">
        <v>100</v>
      </c>
    </row>
    <row r="19" spans="1:10" ht="15.75" thickBot="1">
      <c r="A19" s="6"/>
    </row>
    <row r="20" spans="1:10" ht="159" customHeight="1" thickBot="1">
      <c r="A20" s="72" t="s">
        <v>12</v>
      </c>
      <c r="B20" s="72" t="s">
        <v>13</v>
      </c>
      <c r="C20" s="72" t="s">
        <v>14</v>
      </c>
      <c r="D20" s="72" t="s">
        <v>67</v>
      </c>
      <c r="E20" s="72" t="s">
        <v>105</v>
      </c>
      <c r="F20" s="74" t="s">
        <v>68</v>
      </c>
      <c r="G20" s="75"/>
      <c r="H20" s="76"/>
      <c r="I20" s="72" t="s">
        <v>118</v>
      </c>
      <c r="J20" s="72" t="s">
        <v>102</v>
      </c>
    </row>
    <row r="21" spans="1:10" ht="15.75" thickBot="1">
      <c r="A21" s="77"/>
      <c r="B21" s="77"/>
      <c r="C21" s="77"/>
      <c r="D21" s="81"/>
      <c r="E21" s="81"/>
      <c r="F21" s="26">
        <v>0.8</v>
      </c>
      <c r="G21" s="27">
        <v>0.9</v>
      </c>
      <c r="H21" s="27">
        <v>1</v>
      </c>
      <c r="I21" s="73"/>
      <c r="J21" s="77"/>
    </row>
    <row r="22" spans="1:10" ht="63" customHeight="1" thickBot="1">
      <c r="A22" s="2">
        <v>1</v>
      </c>
      <c r="B22" s="3" t="s">
        <v>79</v>
      </c>
      <c r="C22" s="3" t="s">
        <v>80</v>
      </c>
      <c r="D22" s="3" t="s">
        <v>101</v>
      </c>
      <c r="E22" s="30">
        <v>9731.73</v>
      </c>
      <c r="F22" s="3">
        <v>30</v>
      </c>
      <c r="G22" s="3">
        <v>0</v>
      </c>
      <c r="H22" s="3">
        <v>10</v>
      </c>
      <c r="I22" s="3"/>
      <c r="J22" s="3">
        <v>40</v>
      </c>
    </row>
    <row r="23" spans="1:10" ht="24" customHeight="1">
      <c r="A23" s="31"/>
      <c r="B23" s="31"/>
      <c r="C23" s="31"/>
      <c r="D23" s="31"/>
      <c r="E23" s="32"/>
      <c r="F23" s="31"/>
      <c r="G23" s="31"/>
      <c r="H23" s="31"/>
      <c r="I23" s="31"/>
      <c r="J23" s="31"/>
    </row>
    <row r="24" spans="1:10" ht="16.5">
      <c r="A24" s="7" t="s">
        <v>21</v>
      </c>
    </row>
    <row r="25" spans="1:10" ht="15.75" thickBot="1">
      <c r="A25" s="6"/>
    </row>
    <row r="26" spans="1:10" ht="159" customHeight="1" thickBot="1">
      <c r="A26" s="72" t="s">
        <v>12</v>
      </c>
      <c r="B26" s="72" t="s">
        <v>13</v>
      </c>
      <c r="C26" s="72" t="s">
        <v>14</v>
      </c>
      <c r="D26" s="72" t="s">
        <v>67</v>
      </c>
      <c r="E26" s="72" t="s">
        <v>105</v>
      </c>
      <c r="F26" s="74" t="s">
        <v>68</v>
      </c>
      <c r="G26" s="75"/>
      <c r="H26" s="76"/>
      <c r="I26" s="72" t="s">
        <v>118</v>
      </c>
      <c r="J26" s="72" t="s">
        <v>22</v>
      </c>
    </row>
    <row r="27" spans="1:10" ht="15.75" thickBot="1">
      <c r="A27" s="77"/>
      <c r="B27" s="77"/>
      <c r="C27" s="77"/>
      <c r="D27" s="81"/>
      <c r="E27" s="81"/>
      <c r="F27" s="26">
        <v>0.8</v>
      </c>
      <c r="G27" s="27">
        <v>0.9</v>
      </c>
      <c r="H27" s="27">
        <v>1</v>
      </c>
      <c r="I27" s="73"/>
      <c r="J27" s="77"/>
    </row>
    <row r="28" spans="1:10" ht="72" thickBot="1">
      <c r="A28" s="2">
        <v>1</v>
      </c>
      <c r="B28" s="3" t="s">
        <v>78</v>
      </c>
      <c r="C28" s="3" t="s">
        <v>94</v>
      </c>
      <c r="D28" s="3" t="s">
        <v>103</v>
      </c>
      <c r="E28" s="30">
        <v>20151.689999999999</v>
      </c>
      <c r="F28" s="3">
        <v>182</v>
      </c>
      <c r="G28" s="3">
        <v>0</v>
      </c>
      <c r="H28" s="3">
        <v>40</v>
      </c>
      <c r="I28" s="3"/>
      <c r="J28" s="3">
        <v>222</v>
      </c>
    </row>
    <row r="29" spans="1:10" ht="63" customHeight="1" thickBot="1">
      <c r="A29" s="2">
        <v>2</v>
      </c>
      <c r="B29" s="3" t="s">
        <v>79</v>
      </c>
      <c r="C29" s="3" t="s">
        <v>80</v>
      </c>
      <c r="D29" s="3" t="s">
        <v>104</v>
      </c>
      <c r="E29" s="30">
        <v>20151.689999999999</v>
      </c>
      <c r="F29" s="3">
        <v>70</v>
      </c>
      <c r="G29" s="3">
        <v>0</v>
      </c>
      <c r="H29" s="3">
        <v>30</v>
      </c>
      <c r="I29" s="3"/>
      <c r="J29" s="3">
        <v>100</v>
      </c>
    </row>
    <row r="30" spans="1:10" ht="16.5">
      <c r="A30" s="28"/>
      <c r="B30" s="29"/>
      <c r="C30" s="29"/>
      <c r="D30" s="29"/>
      <c r="E30" s="29"/>
      <c r="F30" s="29"/>
      <c r="G30" s="29"/>
      <c r="H30" s="29"/>
      <c r="I30" s="29"/>
      <c r="J30" s="29"/>
    </row>
    <row r="31" spans="1:10" ht="16.5">
      <c r="A31" s="7" t="s">
        <v>81</v>
      </c>
    </row>
    <row r="32" spans="1:10" ht="15.75" thickBot="1">
      <c r="A32" s="6"/>
    </row>
    <row r="33" spans="1:10" ht="159" customHeight="1" thickBot="1">
      <c r="A33" s="72" t="s">
        <v>12</v>
      </c>
      <c r="B33" s="72" t="s">
        <v>13</v>
      </c>
      <c r="C33" s="72" t="s">
        <v>14</v>
      </c>
      <c r="D33" s="72" t="s">
        <v>67</v>
      </c>
      <c r="E33" s="72" t="s">
        <v>105</v>
      </c>
      <c r="F33" s="74" t="s">
        <v>68</v>
      </c>
      <c r="G33" s="75"/>
      <c r="H33" s="76"/>
      <c r="I33" s="72" t="s">
        <v>118</v>
      </c>
      <c r="J33" s="72" t="s">
        <v>22</v>
      </c>
    </row>
    <row r="34" spans="1:10" ht="15.75" thickBot="1">
      <c r="A34" s="77"/>
      <c r="B34" s="77"/>
      <c r="C34" s="77"/>
      <c r="D34" s="81"/>
      <c r="E34" s="81"/>
      <c r="F34" s="26">
        <v>0.8</v>
      </c>
      <c r="G34" s="27">
        <v>0.9</v>
      </c>
      <c r="H34" s="27">
        <v>1</v>
      </c>
      <c r="I34" s="73"/>
      <c r="J34" s="77"/>
    </row>
    <row r="35" spans="1:10" ht="72" thickBot="1">
      <c r="A35" s="2">
        <v>1</v>
      </c>
      <c r="B35" s="3" t="s">
        <v>78</v>
      </c>
      <c r="C35" s="3" t="s">
        <v>94</v>
      </c>
      <c r="D35" s="3" t="s">
        <v>106</v>
      </c>
      <c r="E35" s="30">
        <v>20151.689999999999</v>
      </c>
      <c r="F35" s="3">
        <v>182</v>
      </c>
      <c r="G35" s="3">
        <v>0</v>
      </c>
      <c r="H35" s="3">
        <v>40</v>
      </c>
      <c r="I35" s="3"/>
      <c r="J35" s="3">
        <v>222</v>
      </c>
    </row>
    <row r="36" spans="1:10" ht="61.5" customHeight="1" thickBot="1">
      <c r="A36" s="2">
        <v>2</v>
      </c>
      <c r="B36" s="3" t="s">
        <v>79</v>
      </c>
      <c r="C36" s="3" t="s">
        <v>80</v>
      </c>
      <c r="D36" s="3" t="s">
        <v>107</v>
      </c>
      <c r="E36" s="30">
        <v>20151.689999999999</v>
      </c>
      <c r="F36" s="3">
        <v>70</v>
      </c>
      <c r="G36" s="3">
        <v>0</v>
      </c>
      <c r="H36" s="3">
        <v>30</v>
      </c>
      <c r="I36" s="3"/>
      <c r="J36" s="3">
        <v>100</v>
      </c>
    </row>
    <row r="37" spans="1:10" ht="15">
      <c r="A37" s="6"/>
    </row>
    <row r="38" spans="1:10" ht="16.5">
      <c r="A38" s="7" t="s">
        <v>82</v>
      </c>
    </row>
    <row r="39" spans="1:10" ht="15.75" thickBot="1">
      <c r="A39" s="6"/>
    </row>
    <row r="40" spans="1:10" ht="159" customHeight="1" thickBot="1">
      <c r="A40" s="72" t="s">
        <v>12</v>
      </c>
      <c r="B40" s="72" t="s">
        <v>13</v>
      </c>
      <c r="C40" s="72" t="s">
        <v>14</v>
      </c>
      <c r="D40" s="72" t="s">
        <v>67</v>
      </c>
      <c r="E40" s="72" t="s">
        <v>105</v>
      </c>
      <c r="F40" s="74" t="s">
        <v>68</v>
      </c>
      <c r="G40" s="75"/>
      <c r="H40" s="76"/>
      <c r="I40" s="72" t="s">
        <v>118</v>
      </c>
      <c r="J40" s="72" t="s">
        <v>22</v>
      </c>
    </row>
    <row r="41" spans="1:10" ht="15.75" thickBot="1">
      <c r="A41" s="77"/>
      <c r="B41" s="77"/>
      <c r="C41" s="77"/>
      <c r="D41" s="81"/>
      <c r="E41" s="81"/>
      <c r="F41" s="26">
        <v>0.8</v>
      </c>
      <c r="G41" s="27">
        <v>0.9</v>
      </c>
      <c r="H41" s="27">
        <v>1</v>
      </c>
      <c r="I41" s="73"/>
      <c r="J41" s="77"/>
    </row>
    <row r="42" spans="1:10" ht="72" thickBot="1">
      <c r="A42" s="2">
        <v>1</v>
      </c>
      <c r="B42" s="3" t="s">
        <v>78</v>
      </c>
      <c r="C42" s="3" t="s">
        <v>94</v>
      </c>
      <c r="D42" s="3" t="s">
        <v>108</v>
      </c>
      <c r="E42" s="30">
        <v>30227.52</v>
      </c>
      <c r="F42" s="3">
        <v>182</v>
      </c>
      <c r="G42" s="3">
        <v>0</v>
      </c>
      <c r="H42" s="3">
        <v>40</v>
      </c>
      <c r="I42" s="3"/>
      <c r="J42" s="3">
        <v>222</v>
      </c>
    </row>
    <row r="43" spans="1:10" ht="64.5" customHeight="1" thickBot="1">
      <c r="A43" s="2">
        <v>2</v>
      </c>
      <c r="B43" s="3" t="s">
        <v>79</v>
      </c>
      <c r="C43" s="3" t="s">
        <v>80</v>
      </c>
      <c r="D43" s="3" t="s">
        <v>109</v>
      </c>
      <c r="E43" s="30">
        <v>30227.52</v>
      </c>
      <c r="F43" s="3">
        <v>70</v>
      </c>
      <c r="G43" s="3">
        <v>0</v>
      </c>
      <c r="H43" s="3">
        <v>30</v>
      </c>
      <c r="I43" s="3"/>
      <c r="J43" s="3">
        <v>100</v>
      </c>
    </row>
    <row r="44" spans="1:10" ht="14.25">
      <c r="A44" s="31"/>
      <c r="B44" s="31"/>
      <c r="C44" s="31"/>
      <c r="D44" s="31"/>
      <c r="E44" s="32"/>
      <c r="F44" s="31"/>
      <c r="G44" s="31"/>
      <c r="H44" s="31"/>
      <c r="I44" s="31"/>
      <c r="J44" s="31"/>
    </row>
    <row r="45" spans="1:10" ht="16.5">
      <c r="A45" s="7" t="s">
        <v>83</v>
      </c>
    </row>
    <row r="46" spans="1:10" ht="15.75" thickBot="1">
      <c r="A46" s="6"/>
    </row>
    <row r="47" spans="1:10" ht="159" customHeight="1" thickBot="1">
      <c r="A47" s="72" t="s">
        <v>12</v>
      </c>
      <c r="B47" s="72" t="s">
        <v>13</v>
      </c>
      <c r="C47" s="72" t="s">
        <v>14</v>
      </c>
      <c r="D47" s="72" t="s">
        <v>67</v>
      </c>
      <c r="E47" s="72" t="s">
        <v>105</v>
      </c>
      <c r="F47" s="74" t="s">
        <v>68</v>
      </c>
      <c r="G47" s="75"/>
      <c r="H47" s="76"/>
      <c r="I47" s="72" t="s">
        <v>118</v>
      </c>
      <c r="J47" s="72" t="s">
        <v>22</v>
      </c>
    </row>
    <row r="48" spans="1:10" ht="15.75" thickBot="1">
      <c r="A48" s="77"/>
      <c r="B48" s="77"/>
      <c r="C48" s="77"/>
      <c r="D48" s="81"/>
      <c r="E48" s="81"/>
      <c r="F48" s="26">
        <v>0.8</v>
      </c>
      <c r="G48" s="27">
        <v>0.9</v>
      </c>
      <c r="H48" s="27">
        <v>1</v>
      </c>
      <c r="I48" s="73"/>
      <c r="J48" s="77"/>
    </row>
    <row r="49" spans="1:10" ht="72" thickBot="1">
      <c r="A49" s="2">
        <v>1</v>
      </c>
      <c r="B49" s="3" t="s">
        <v>78</v>
      </c>
      <c r="C49" s="3" t="s">
        <v>94</v>
      </c>
      <c r="D49" s="3" t="s">
        <v>110</v>
      </c>
      <c r="E49" s="30">
        <v>20151.689999999999</v>
      </c>
      <c r="F49" s="3">
        <v>182</v>
      </c>
      <c r="G49" s="3">
        <v>0</v>
      </c>
      <c r="H49" s="3">
        <v>40</v>
      </c>
      <c r="I49" s="3"/>
      <c r="J49" s="3">
        <v>222</v>
      </c>
    </row>
    <row r="50" spans="1:10" ht="64.5" customHeight="1" thickBot="1">
      <c r="A50" s="2">
        <v>2</v>
      </c>
      <c r="B50" s="3" t="s">
        <v>79</v>
      </c>
      <c r="C50" s="3" t="s">
        <v>80</v>
      </c>
      <c r="D50" s="3" t="s">
        <v>111</v>
      </c>
      <c r="E50" s="30">
        <v>20151.689999999999</v>
      </c>
      <c r="F50" s="3">
        <v>70</v>
      </c>
      <c r="G50" s="3">
        <v>0</v>
      </c>
      <c r="H50" s="3">
        <v>30</v>
      </c>
      <c r="I50" s="3"/>
      <c r="J50" s="3">
        <v>100</v>
      </c>
    </row>
    <row r="51" spans="1:10" ht="14.25">
      <c r="A51" s="31"/>
      <c r="B51" s="31"/>
      <c r="C51" s="31"/>
      <c r="D51" s="31"/>
      <c r="E51" s="32"/>
      <c r="F51" s="31"/>
      <c r="G51" s="31"/>
      <c r="H51" s="31"/>
      <c r="I51" s="31"/>
      <c r="J51" s="31"/>
    </row>
    <row r="52" spans="1:10" ht="16.5">
      <c r="A52" s="7" t="s">
        <v>84</v>
      </c>
    </row>
    <row r="53" spans="1:10" ht="15.75" thickBot="1">
      <c r="A53" s="6"/>
    </row>
    <row r="54" spans="1:10" ht="159" customHeight="1" thickBot="1">
      <c r="A54" s="72" t="s">
        <v>12</v>
      </c>
      <c r="B54" s="72" t="s">
        <v>13</v>
      </c>
      <c r="C54" s="72" t="s">
        <v>14</v>
      </c>
      <c r="D54" s="72" t="s">
        <v>67</v>
      </c>
      <c r="E54" s="72" t="s">
        <v>105</v>
      </c>
      <c r="F54" s="74" t="s">
        <v>68</v>
      </c>
      <c r="G54" s="75"/>
      <c r="H54" s="76"/>
      <c r="I54" s="72" t="s">
        <v>118</v>
      </c>
      <c r="J54" s="72" t="s">
        <v>22</v>
      </c>
    </row>
    <row r="55" spans="1:10" ht="15.75" thickBot="1">
      <c r="A55" s="77"/>
      <c r="B55" s="77"/>
      <c r="C55" s="77"/>
      <c r="D55" s="81"/>
      <c r="E55" s="81"/>
      <c r="F55" s="26">
        <v>0.8</v>
      </c>
      <c r="G55" s="27">
        <v>0.9</v>
      </c>
      <c r="H55" s="27">
        <v>1</v>
      </c>
      <c r="I55" s="73"/>
      <c r="J55" s="77"/>
    </row>
    <row r="56" spans="1:10" ht="72" thickBot="1">
      <c r="A56" s="2">
        <v>1</v>
      </c>
      <c r="B56" s="3" t="s">
        <v>78</v>
      </c>
      <c r="C56" s="3" t="s">
        <v>94</v>
      </c>
      <c r="D56" s="3" t="s">
        <v>112</v>
      </c>
      <c r="E56" s="30">
        <v>20151.689999999999</v>
      </c>
      <c r="F56" s="3">
        <v>182</v>
      </c>
      <c r="G56" s="3">
        <v>0</v>
      </c>
      <c r="H56" s="3">
        <v>40</v>
      </c>
      <c r="I56" s="3"/>
      <c r="J56" s="3">
        <v>222</v>
      </c>
    </row>
    <row r="57" spans="1:10" ht="58.5" customHeight="1" thickBot="1">
      <c r="A57" s="2">
        <v>2</v>
      </c>
      <c r="B57" s="3" t="s">
        <v>79</v>
      </c>
      <c r="C57" s="3" t="s">
        <v>80</v>
      </c>
      <c r="D57" s="3" t="s">
        <v>113</v>
      </c>
      <c r="E57" s="30">
        <v>20151.689999999999</v>
      </c>
      <c r="F57" s="3">
        <v>70</v>
      </c>
      <c r="G57" s="3">
        <v>0</v>
      </c>
      <c r="H57" s="3">
        <v>30</v>
      </c>
      <c r="I57" s="3"/>
      <c r="J57" s="3">
        <v>100</v>
      </c>
    </row>
    <row r="58" spans="1:10" ht="14.25">
      <c r="A58" s="31"/>
      <c r="B58" s="31"/>
      <c r="C58" s="31"/>
      <c r="D58" s="31"/>
      <c r="E58" s="32"/>
      <c r="F58" s="31"/>
      <c r="G58" s="31"/>
      <c r="H58" s="31"/>
      <c r="I58" s="31"/>
      <c r="J58" s="31"/>
    </row>
    <row r="59" spans="1:10" ht="16.5">
      <c r="A59" s="7" t="s">
        <v>115</v>
      </c>
    </row>
    <row r="60" spans="1:10" ht="15.75" thickBot="1">
      <c r="A60" s="6"/>
    </row>
    <row r="61" spans="1:10" ht="159" customHeight="1" thickBot="1">
      <c r="A61" s="72" t="s">
        <v>12</v>
      </c>
      <c r="B61" s="72" t="s">
        <v>13</v>
      </c>
      <c r="C61" s="72" t="s">
        <v>14</v>
      </c>
      <c r="D61" s="72" t="s">
        <v>67</v>
      </c>
      <c r="E61" s="72" t="s">
        <v>105</v>
      </c>
      <c r="F61" s="74" t="s">
        <v>68</v>
      </c>
      <c r="G61" s="75"/>
      <c r="H61" s="76"/>
      <c r="I61" s="72" t="s">
        <v>118</v>
      </c>
      <c r="J61" s="72" t="s">
        <v>102</v>
      </c>
    </row>
    <row r="62" spans="1:10" ht="15.75" thickBot="1">
      <c r="A62" s="77"/>
      <c r="B62" s="77"/>
      <c r="C62" s="77"/>
      <c r="D62" s="81"/>
      <c r="E62" s="81"/>
      <c r="F62" s="26">
        <v>0.8</v>
      </c>
      <c r="G62" s="27">
        <v>0.9</v>
      </c>
      <c r="H62" s="27">
        <v>1</v>
      </c>
      <c r="I62" s="73"/>
      <c r="J62" s="77"/>
    </row>
    <row r="63" spans="1:10" ht="63" customHeight="1" thickBot="1">
      <c r="A63" s="2">
        <v>1</v>
      </c>
      <c r="B63" s="3" t="s">
        <v>79</v>
      </c>
      <c r="C63" s="3" t="s">
        <v>80</v>
      </c>
      <c r="D63" s="3" t="s">
        <v>116</v>
      </c>
      <c r="E63" s="30">
        <v>9731.73</v>
      </c>
      <c r="F63" s="3">
        <v>30</v>
      </c>
      <c r="G63" s="3">
        <v>0</v>
      </c>
      <c r="H63" s="3">
        <v>10</v>
      </c>
      <c r="I63" s="3"/>
      <c r="J63" s="3">
        <v>40</v>
      </c>
    </row>
    <row r="64" spans="1:10" ht="63" customHeight="1">
      <c r="A64" s="31"/>
      <c r="B64" s="31"/>
      <c r="C64" s="31"/>
      <c r="D64" s="31"/>
      <c r="E64" s="32"/>
      <c r="F64" s="31"/>
      <c r="G64" s="31"/>
      <c r="H64" s="31"/>
      <c r="I64" s="31"/>
      <c r="J64" s="31"/>
    </row>
    <row r="65" spans="1:10" ht="15.75">
      <c r="A65" s="84" t="s">
        <v>92</v>
      </c>
      <c r="B65" s="85"/>
      <c r="C65" s="85"/>
      <c r="D65" s="85"/>
      <c r="E65" s="85"/>
      <c r="F65" s="85"/>
      <c r="G65" s="85"/>
      <c r="H65" s="85"/>
      <c r="I65" s="85"/>
      <c r="J65" s="85"/>
    </row>
    <row r="66" spans="1:10" ht="16.5" thickBot="1">
      <c r="A66" s="33"/>
      <c r="B66" s="34"/>
      <c r="C66" s="34"/>
      <c r="D66" s="34"/>
      <c r="E66" s="34"/>
      <c r="F66" s="34"/>
      <c r="G66" s="34"/>
      <c r="H66" s="34"/>
      <c r="I66" s="34"/>
      <c r="J66" s="34"/>
    </row>
    <row r="67" spans="1:10" ht="381.75" customHeight="1" thickBot="1">
      <c r="A67" s="37" t="s">
        <v>12</v>
      </c>
      <c r="B67" s="37" t="s">
        <v>13</v>
      </c>
      <c r="C67" s="37" t="s">
        <v>14</v>
      </c>
      <c r="D67" s="37" t="s">
        <v>67</v>
      </c>
      <c r="E67" s="38" t="s">
        <v>90</v>
      </c>
      <c r="F67" s="39" t="s">
        <v>88</v>
      </c>
      <c r="G67" s="35"/>
      <c r="H67" s="36"/>
      <c r="I67" s="36"/>
      <c r="J67" s="36"/>
    </row>
    <row r="68" spans="1:10" ht="186" thickBot="1">
      <c r="A68" s="2">
        <v>1</v>
      </c>
      <c r="B68" s="3" t="s">
        <v>86</v>
      </c>
      <c r="C68" s="3" t="s">
        <v>86</v>
      </c>
      <c r="D68" s="3" t="s">
        <v>86</v>
      </c>
      <c r="E68" s="3">
        <v>42</v>
      </c>
      <c r="F68" s="3" t="s">
        <v>91</v>
      </c>
      <c r="G68" s="31"/>
      <c r="H68" s="31"/>
      <c r="I68" s="31"/>
      <c r="J68" s="31"/>
    </row>
    <row r="69" spans="1:10" ht="15">
      <c r="A69" s="6"/>
    </row>
    <row r="70" spans="1:10" ht="13.5" customHeight="1">
      <c r="A70" s="95" t="s">
        <v>75</v>
      </c>
      <c r="B70" s="95"/>
      <c r="C70" s="95"/>
      <c r="D70" s="95"/>
      <c r="E70" s="95"/>
      <c r="F70" s="95"/>
      <c r="G70" s="95"/>
      <c r="H70" s="95"/>
      <c r="I70" s="95"/>
      <c r="J70" s="95"/>
    </row>
    <row r="71" spans="1:10" ht="15">
      <c r="A71" s="6"/>
    </row>
    <row r="72" spans="1:10" ht="16.5">
      <c r="A72" s="7" t="s">
        <v>21</v>
      </c>
    </row>
    <row r="73" spans="1:10" ht="15.75" thickBot="1">
      <c r="A73" s="6"/>
    </row>
    <row r="74" spans="1:10" ht="159" customHeight="1" thickBot="1">
      <c r="A74" s="72" t="s">
        <v>12</v>
      </c>
      <c r="B74" s="72" t="s">
        <v>13</v>
      </c>
      <c r="C74" s="72" t="s">
        <v>14</v>
      </c>
      <c r="D74" s="72" t="s">
        <v>67</v>
      </c>
      <c r="E74" s="72" t="s">
        <v>105</v>
      </c>
      <c r="F74" s="74" t="s">
        <v>68</v>
      </c>
      <c r="G74" s="75"/>
      <c r="H74" s="76"/>
      <c r="I74" s="72" t="s">
        <v>118</v>
      </c>
      <c r="J74" s="72" t="s">
        <v>22</v>
      </c>
    </row>
    <row r="75" spans="1:10" ht="15.75" thickBot="1">
      <c r="A75" s="77"/>
      <c r="B75" s="77"/>
      <c r="C75" s="77"/>
      <c r="D75" s="81"/>
      <c r="E75" s="81"/>
      <c r="F75" s="26">
        <v>0.8</v>
      </c>
      <c r="G75" s="27">
        <v>0.9</v>
      </c>
      <c r="H75" s="27">
        <v>1</v>
      </c>
      <c r="I75" s="73"/>
      <c r="J75" s="77"/>
    </row>
    <row r="76" spans="1:10" ht="57.75" thickBot="1">
      <c r="A76" s="2">
        <v>1</v>
      </c>
      <c r="B76" s="3" t="s">
        <v>0</v>
      </c>
      <c r="C76" s="3" t="s">
        <v>23</v>
      </c>
      <c r="D76" s="3" t="s">
        <v>117</v>
      </c>
      <c r="E76" s="41">
        <v>5534</v>
      </c>
      <c r="F76" s="3">
        <v>75</v>
      </c>
      <c r="G76" s="3">
        <v>0</v>
      </c>
      <c r="H76" s="3">
        <v>5</v>
      </c>
      <c r="I76" s="3"/>
      <c r="J76" s="3">
        <f>F76+G76+H76+I76</f>
        <v>80</v>
      </c>
    </row>
    <row r="77" spans="1:10" ht="57.75" thickBot="1">
      <c r="A77" s="2">
        <v>2</v>
      </c>
      <c r="B77" s="3" t="s">
        <v>8</v>
      </c>
      <c r="C77" s="3" t="s">
        <v>24</v>
      </c>
      <c r="D77" s="3" t="s">
        <v>119</v>
      </c>
      <c r="E77" s="41">
        <v>5534</v>
      </c>
      <c r="F77" s="3">
        <v>35</v>
      </c>
      <c r="G77" s="3">
        <v>0</v>
      </c>
      <c r="H77" s="3">
        <v>15</v>
      </c>
      <c r="I77" s="3"/>
      <c r="J77" s="3">
        <f t="shared" ref="J77:J89" si="0">F77+G77+H77+I77</f>
        <v>50</v>
      </c>
    </row>
    <row r="78" spans="1:10" ht="57.75" thickBot="1">
      <c r="A78" s="2">
        <v>3</v>
      </c>
      <c r="B78" s="3" t="s">
        <v>9</v>
      </c>
      <c r="C78" s="3" t="s">
        <v>15</v>
      </c>
      <c r="D78" s="3" t="s">
        <v>120</v>
      </c>
      <c r="E78" s="41">
        <v>5534</v>
      </c>
      <c r="F78" s="3">
        <v>40</v>
      </c>
      <c r="G78" s="3">
        <v>0</v>
      </c>
      <c r="H78" s="3">
        <v>30</v>
      </c>
      <c r="I78" s="3"/>
      <c r="J78" s="3">
        <f t="shared" si="0"/>
        <v>70</v>
      </c>
    </row>
    <row r="79" spans="1:10" ht="57.75" thickBot="1">
      <c r="A79" s="2">
        <v>4</v>
      </c>
      <c r="B79" s="3" t="s">
        <v>4</v>
      </c>
      <c r="C79" s="3" t="s">
        <v>16</v>
      </c>
      <c r="D79" s="3" t="s">
        <v>121</v>
      </c>
      <c r="E79" s="41">
        <v>5534</v>
      </c>
      <c r="F79" s="3">
        <v>80</v>
      </c>
      <c r="G79" s="3">
        <v>0</v>
      </c>
      <c r="H79" s="3">
        <v>20</v>
      </c>
      <c r="I79" s="3"/>
      <c r="J79" s="3">
        <f t="shared" si="0"/>
        <v>100</v>
      </c>
    </row>
    <row r="80" spans="1:10" ht="72" thickBot="1">
      <c r="A80" s="2">
        <v>5</v>
      </c>
      <c r="B80" s="3" t="s">
        <v>7</v>
      </c>
      <c r="C80" s="3" t="s">
        <v>25</v>
      </c>
      <c r="D80" s="3" t="s">
        <v>122</v>
      </c>
      <c r="E80" s="41">
        <v>5534</v>
      </c>
      <c r="F80" s="3">
        <v>35</v>
      </c>
      <c r="G80" s="3">
        <v>0</v>
      </c>
      <c r="H80" s="3">
        <v>15</v>
      </c>
      <c r="I80" s="3"/>
      <c r="J80" s="3">
        <f t="shared" si="0"/>
        <v>50</v>
      </c>
    </row>
    <row r="81" spans="1:10" ht="57.75" thickBot="1">
      <c r="A81" s="2">
        <v>6</v>
      </c>
      <c r="B81" s="3" t="s">
        <v>6</v>
      </c>
      <c r="C81" s="3" t="s">
        <v>17</v>
      </c>
      <c r="D81" s="3" t="s">
        <v>120</v>
      </c>
      <c r="E81" s="41">
        <v>5534</v>
      </c>
      <c r="F81" s="3">
        <v>50</v>
      </c>
      <c r="G81" s="3">
        <v>0</v>
      </c>
      <c r="H81" s="3">
        <v>10</v>
      </c>
      <c r="I81" s="3"/>
      <c r="J81" s="3">
        <f t="shared" si="0"/>
        <v>60</v>
      </c>
    </row>
    <row r="82" spans="1:10" s="45" customFormat="1" ht="72" thickBot="1">
      <c r="A82" s="43">
        <v>7</v>
      </c>
      <c r="B82" s="4" t="s">
        <v>26</v>
      </c>
      <c r="C82" s="4" t="s">
        <v>27</v>
      </c>
      <c r="D82" s="4" t="s">
        <v>123</v>
      </c>
      <c r="E82" s="44">
        <v>5534</v>
      </c>
      <c r="F82" s="4">
        <v>32</v>
      </c>
      <c r="G82" s="4">
        <v>0</v>
      </c>
      <c r="H82" s="4">
        <v>28</v>
      </c>
      <c r="I82" s="4"/>
      <c r="J82" s="4">
        <f t="shared" si="0"/>
        <v>60</v>
      </c>
    </row>
    <row r="83" spans="1:10" ht="57.75" thickBot="1">
      <c r="A83" s="2">
        <v>8</v>
      </c>
      <c r="B83" s="3" t="s">
        <v>28</v>
      </c>
      <c r="C83" s="3" t="s">
        <v>29</v>
      </c>
      <c r="D83" s="3" t="s">
        <v>124</v>
      </c>
      <c r="E83" s="41">
        <v>5534</v>
      </c>
      <c r="F83" s="3">
        <v>68</v>
      </c>
      <c r="G83" s="3">
        <v>2</v>
      </c>
      <c r="H83" s="3">
        <v>0</v>
      </c>
      <c r="I83" s="3"/>
      <c r="J83" s="3">
        <f t="shared" si="0"/>
        <v>70</v>
      </c>
    </row>
    <row r="84" spans="1:10" ht="57.75" thickBot="1">
      <c r="A84" s="2">
        <v>9</v>
      </c>
      <c r="B84" s="3" t="s">
        <v>1</v>
      </c>
      <c r="C84" s="3" t="s">
        <v>30</v>
      </c>
      <c r="D84" s="3" t="s">
        <v>125</v>
      </c>
      <c r="E84" s="41">
        <v>5534</v>
      </c>
      <c r="F84" s="3">
        <v>35</v>
      </c>
      <c r="G84" s="3">
        <v>0</v>
      </c>
      <c r="H84" s="3">
        <v>15</v>
      </c>
      <c r="I84" s="3"/>
      <c r="J84" s="3">
        <f t="shared" si="0"/>
        <v>50</v>
      </c>
    </row>
    <row r="85" spans="1:10" ht="57.75" thickBot="1">
      <c r="A85" s="2">
        <v>10</v>
      </c>
      <c r="B85" s="3" t="s">
        <v>18</v>
      </c>
      <c r="C85" s="3" t="s">
        <v>19</v>
      </c>
      <c r="D85" s="3" t="s">
        <v>126</v>
      </c>
      <c r="E85" s="41">
        <v>5534</v>
      </c>
      <c r="F85" s="3">
        <v>100</v>
      </c>
      <c r="G85" s="3">
        <v>0</v>
      </c>
      <c r="H85" s="3">
        <v>20</v>
      </c>
      <c r="I85" s="3"/>
      <c r="J85" s="3">
        <f t="shared" si="0"/>
        <v>120</v>
      </c>
    </row>
    <row r="86" spans="1:10" ht="72" thickBot="1">
      <c r="A86" s="2">
        <v>11</v>
      </c>
      <c r="B86" s="3" t="s">
        <v>31</v>
      </c>
      <c r="C86" s="3" t="s">
        <v>32</v>
      </c>
      <c r="D86" s="3" t="s">
        <v>120</v>
      </c>
      <c r="E86" s="41">
        <v>5534</v>
      </c>
      <c r="F86" s="3">
        <v>10</v>
      </c>
      <c r="G86" s="3">
        <v>10</v>
      </c>
      <c r="H86" s="3">
        <v>30</v>
      </c>
      <c r="I86" s="3"/>
      <c r="J86" s="3">
        <f t="shared" si="0"/>
        <v>50</v>
      </c>
    </row>
    <row r="87" spans="1:10" ht="75.75" customHeight="1" thickBot="1">
      <c r="A87" s="22">
        <v>12</v>
      </c>
      <c r="B87" s="22" t="s">
        <v>2</v>
      </c>
      <c r="C87" s="22" t="s">
        <v>33</v>
      </c>
      <c r="D87" s="22" t="s">
        <v>127</v>
      </c>
      <c r="E87" s="41">
        <v>5534</v>
      </c>
      <c r="F87" s="22">
        <v>0</v>
      </c>
      <c r="G87" s="22">
        <v>10</v>
      </c>
      <c r="H87" s="22">
        <v>20</v>
      </c>
      <c r="I87" s="22"/>
      <c r="J87" s="3">
        <f t="shared" si="0"/>
        <v>30</v>
      </c>
    </row>
    <row r="88" spans="1:10" ht="72" thickBot="1">
      <c r="A88" s="2">
        <v>13</v>
      </c>
      <c r="B88" s="3" t="s">
        <v>3</v>
      </c>
      <c r="C88" s="3" t="s">
        <v>34</v>
      </c>
      <c r="D88" s="3" t="s">
        <v>120</v>
      </c>
      <c r="E88" s="41">
        <v>5534</v>
      </c>
      <c r="F88" s="3">
        <v>0</v>
      </c>
      <c r="G88" s="3">
        <v>5</v>
      </c>
      <c r="H88" s="3">
        <v>15</v>
      </c>
      <c r="I88" s="3"/>
      <c r="J88" s="3">
        <f t="shared" si="0"/>
        <v>20</v>
      </c>
    </row>
    <row r="89" spans="1:10" ht="72" thickBot="1">
      <c r="A89" s="2">
        <v>14</v>
      </c>
      <c r="B89" s="3" t="s">
        <v>5</v>
      </c>
      <c r="C89" s="3" t="s">
        <v>35</v>
      </c>
      <c r="D89" s="3" t="s">
        <v>126</v>
      </c>
      <c r="E89" s="41">
        <v>5534</v>
      </c>
      <c r="F89" s="3">
        <v>5</v>
      </c>
      <c r="G89" s="3">
        <v>5</v>
      </c>
      <c r="H89" s="3">
        <v>20</v>
      </c>
      <c r="I89" s="3"/>
      <c r="J89" s="3">
        <f t="shared" si="0"/>
        <v>30</v>
      </c>
    </row>
    <row r="90" spans="1:10" ht="15" thickBot="1">
      <c r="A90" s="82" t="s">
        <v>20</v>
      </c>
      <c r="B90" s="83"/>
      <c r="C90" s="5"/>
      <c r="D90" s="5"/>
      <c r="E90" s="42"/>
      <c r="F90" s="5">
        <f>F76+F77+F78+F79+F80+F81+F82+F83+F84+F85+F86+F87+F88+F89</f>
        <v>565</v>
      </c>
      <c r="G90" s="5">
        <f>G76+G77+G78+G79+G80+G81+G82+G83+G84+G85+G86+G87+G88+G89</f>
        <v>32</v>
      </c>
      <c r="H90" s="5">
        <f>H76+H77+H78+H79+H80+H81+H82+H83+H84+H85+H86+H87+H88+H89</f>
        <v>243</v>
      </c>
      <c r="I90" s="5">
        <f>I76+I77+I78+I79+I80+I81+I82+I83+I84+I85+I86+I87+I88+I89</f>
        <v>0</v>
      </c>
      <c r="J90" s="5">
        <f>J76+J77+J78+J79+J80+J81+J82+J83+J84+J85+J86+J87+J88+J89</f>
        <v>840</v>
      </c>
    </row>
    <row r="91" spans="1:10" ht="15">
      <c r="A91" s="6"/>
    </row>
    <row r="92" spans="1:10" ht="16.5">
      <c r="A92" s="7" t="s">
        <v>36</v>
      </c>
    </row>
    <row r="93" spans="1:10" ht="15.75" thickBot="1">
      <c r="A93" s="8"/>
    </row>
    <row r="94" spans="1:10" ht="152.25" customHeight="1" thickBot="1">
      <c r="A94" s="72" t="s">
        <v>12</v>
      </c>
      <c r="B94" s="72" t="s">
        <v>72</v>
      </c>
      <c r="C94" s="72" t="s">
        <v>14</v>
      </c>
      <c r="D94" s="72" t="s">
        <v>67</v>
      </c>
      <c r="E94" s="72" t="s">
        <v>105</v>
      </c>
      <c r="F94" s="74" t="s">
        <v>68</v>
      </c>
      <c r="G94" s="75"/>
      <c r="H94" s="76"/>
      <c r="I94" s="72" t="s">
        <v>118</v>
      </c>
      <c r="J94" s="72" t="s">
        <v>37</v>
      </c>
    </row>
    <row r="95" spans="1:10" ht="15.75" thickBot="1">
      <c r="A95" s="77"/>
      <c r="B95" s="77"/>
      <c r="C95" s="77"/>
      <c r="D95" s="81"/>
      <c r="E95" s="81"/>
      <c r="F95" s="26">
        <v>0.8</v>
      </c>
      <c r="G95" s="27">
        <v>0.9</v>
      </c>
      <c r="H95" s="27">
        <v>1</v>
      </c>
      <c r="I95" s="73"/>
      <c r="J95" s="77"/>
    </row>
    <row r="96" spans="1:10" ht="57.75" thickBot="1">
      <c r="A96" s="2">
        <v>1</v>
      </c>
      <c r="B96" s="9" t="s">
        <v>38</v>
      </c>
      <c r="C96" s="3" t="s">
        <v>39</v>
      </c>
      <c r="D96" s="3" t="s">
        <v>128</v>
      </c>
      <c r="E96" s="41">
        <v>5820</v>
      </c>
      <c r="F96" s="3">
        <v>128</v>
      </c>
      <c r="G96" s="3">
        <v>0</v>
      </c>
      <c r="H96" s="3">
        <v>10</v>
      </c>
      <c r="I96" s="3"/>
      <c r="J96" s="3">
        <f>F96+G96+H96+I96</f>
        <v>138</v>
      </c>
    </row>
    <row r="97" spans="1:10" ht="43.5" thickBot="1">
      <c r="A97" s="2"/>
      <c r="B97" s="10" t="s">
        <v>40</v>
      </c>
      <c r="C97" s="4"/>
      <c r="D97" s="4"/>
      <c r="E97" s="44"/>
      <c r="F97" s="3"/>
      <c r="G97" s="3"/>
      <c r="H97" s="3"/>
      <c r="I97" s="3"/>
      <c r="J97" s="3"/>
    </row>
    <row r="98" spans="1:10" ht="57.75" thickBot="1">
      <c r="A98" s="2">
        <v>2</v>
      </c>
      <c r="B98" s="3" t="s">
        <v>41</v>
      </c>
      <c r="C98" s="4" t="s">
        <v>42</v>
      </c>
      <c r="D98" s="4" t="s">
        <v>129</v>
      </c>
      <c r="E98" s="44">
        <v>5691</v>
      </c>
      <c r="F98" s="3">
        <v>17</v>
      </c>
      <c r="G98" s="3">
        <v>0</v>
      </c>
      <c r="H98" s="3">
        <v>3</v>
      </c>
      <c r="I98" s="3"/>
      <c r="J98" s="3">
        <f t="shared" ref="J98:J103" si="1">F98+G98+H98+I98</f>
        <v>20</v>
      </c>
    </row>
    <row r="99" spans="1:10" ht="43.5" thickBot="1">
      <c r="A99" s="2">
        <v>3</v>
      </c>
      <c r="B99" s="3" t="s">
        <v>43</v>
      </c>
      <c r="C99" s="4" t="s">
        <v>44</v>
      </c>
      <c r="D99" s="4" t="s">
        <v>129</v>
      </c>
      <c r="E99" s="44">
        <v>5691</v>
      </c>
      <c r="F99" s="3">
        <v>20</v>
      </c>
      <c r="G99" s="3">
        <v>0</v>
      </c>
      <c r="H99" s="3">
        <v>5</v>
      </c>
      <c r="I99" s="3">
        <v>2</v>
      </c>
      <c r="J99" s="3">
        <f t="shared" si="1"/>
        <v>27</v>
      </c>
    </row>
    <row r="100" spans="1:10" ht="43.5" thickBot="1">
      <c r="A100" s="2">
        <v>4</v>
      </c>
      <c r="B100" s="3" t="s">
        <v>45</v>
      </c>
      <c r="C100" s="4" t="s">
        <v>46</v>
      </c>
      <c r="D100" s="4" t="s">
        <v>129</v>
      </c>
      <c r="E100" s="44">
        <v>5691</v>
      </c>
      <c r="F100" s="3">
        <v>19</v>
      </c>
      <c r="G100" s="3">
        <v>0</v>
      </c>
      <c r="H100" s="3">
        <v>6</v>
      </c>
      <c r="I100" s="3">
        <v>2</v>
      </c>
      <c r="J100" s="3">
        <f t="shared" si="1"/>
        <v>27</v>
      </c>
    </row>
    <row r="101" spans="1:10" ht="43.5" thickBot="1">
      <c r="A101" s="2">
        <v>5</v>
      </c>
      <c r="B101" s="3" t="s">
        <v>47</v>
      </c>
      <c r="C101" s="4" t="s">
        <v>48</v>
      </c>
      <c r="D101" s="4" t="s">
        <v>129</v>
      </c>
      <c r="E101" s="44">
        <v>5691</v>
      </c>
      <c r="F101" s="3">
        <v>16</v>
      </c>
      <c r="G101" s="3">
        <v>0</v>
      </c>
      <c r="H101" s="3">
        <v>2</v>
      </c>
      <c r="I101" s="3"/>
      <c r="J101" s="3">
        <f t="shared" si="1"/>
        <v>18</v>
      </c>
    </row>
    <row r="102" spans="1:10" ht="43.5" thickBot="1">
      <c r="A102" s="2">
        <v>6</v>
      </c>
      <c r="B102" s="3" t="s">
        <v>49</v>
      </c>
      <c r="C102" s="4" t="s">
        <v>50</v>
      </c>
      <c r="D102" s="4" t="s">
        <v>129</v>
      </c>
      <c r="E102" s="44">
        <v>5691</v>
      </c>
      <c r="F102" s="3">
        <v>26</v>
      </c>
      <c r="G102" s="3">
        <v>0</v>
      </c>
      <c r="H102" s="3">
        <v>4</v>
      </c>
      <c r="I102" s="3"/>
      <c r="J102" s="3">
        <f t="shared" si="1"/>
        <v>30</v>
      </c>
    </row>
    <row r="103" spans="1:10" ht="15" thickBot="1">
      <c r="A103" s="78" t="s">
        <v>20</v>
      </c>
      <c r="B103" s="79"/>
      <c r="C103" s="80"/>
      <c r="D103" s="21"/>
      <c r="E103" s="46"/>
      <c r="F103" s="5">
        <f>F96+F98+F99+F100+F101+F102</f>
        <v>226</v>
      </c>
      <c r="G103" s="5">
        <f>G96+G98+G99+G100+G101+G102</f>
        <v>0</v>
      </c>
      <c r="H103" s="5">
        <f>H96+H98+H99+H100+H101+H102</f>
        <v>30</v>
      </c>
      <c r="I103" s="5">
        <f>I96+I98+I99+I100+I101+I102</f>
        <v>4</v>
      </c>
      <c r="J103" s="5">
        <f t="shared" si="1"/>
        <v>260</v>
      </c>
    </row>
    <row r="104" spans="1:10" ht="15">
      <c r="A104" s="11"/>
    </row>
    <row r="105" spans="1:10" ht="15">
      <c r="A105" s="6"/>
    </row>
    <row r="106" spans="1:10" ht="16.5">
      <c r="A106" s="7" t="s">
        <v>51</v>
      </c>
    </row>
    <row r="107" spans="1:10" ht="15.75" thickBot="1">
      <c r="A107" s="8"/>
    </row>
    <row r="108" spans="1:10" s="25" customFormat="1" ht="145.5" customHeight="1" thickBot="1">
      <c r="A108" s="72" t="s">
        <v>12</v>
      </c>
      <c r="B108" s="72" t="s">
        <v>72</v>
      </c>
      <c r="C108" s="72" t="s">
        <v>14</v>
      </c>
      <c r="D108" s="72" t="s">
        <v>67</v>
      </c>
      <c r="E108" s="72" t="s">
        <v>105</v>
      </c>
      <c r="F108" s="74" t="s">
        <v>68</v>
      </c>
      <c r="G108" s="75"/>
      <c r="H108" s="76"/>
      <c r="I108" s="72" t="s">
        <v>118</v>
      </c>
      <c r="J108" s="72" t="s">
        <v>37</v>
      </c>
    </row>
    <row r="109" spans="1:10" ht="21.75" customHeight="1" thickBot="1">
      <c r="A109" s="77"/>
      <c r="B109" s="77"/>
      <c r="C109" s="77"/>
      <c r="D109" s="81"/>
      <c r="E109" s="81"/>
      <c r="F109" s="26">
        <v>0.8</v>
      </c>
      <c r="G109" s="27">
        <v>0.9</v>
      </c>
      <c r="H109" s="27">
        <v>1</v>
      </c>
      <c r="I109" s="73"/>
      <c r="J109" s="98"/>
    </row>
    <row r="110" spans="1:10" ht="43.5" thickBot="1">
      <c r="A110" s="2"/>
      <c r="B110" s="10" t="s">
        <v>40</v>
      </c>
      <c r="C110" s="4"/>
      <c r="D110" s="4"/>
      <c r="E110" s="4"/>
      <c r="F110" s="3"/>
      <c r="G110" s="3"/>
      <c r="H110" s="3"/>
      <c r="I110" s="3"/>
      <c r="J110" s="3"/>
    </row>
    <row r="111" spans="1:10" ht="43.5" thickBot="1">
      <c r="A111" s="2">
        <v>1</v>
      </c>
      <c r="B111" s="3" t="s">
        <v>43</v>
      </c>
      <c r="C111" s="4" t="s">
        <v>44</v>
      </c>
      <c r="D111" s="4" t="s">
        <v>130</v>
      </c>
      <c r="E111" s="44">
        <v>5691</v>
      </c>
      <c r="F111" s="3">
        <v>21</v>
      </c>
      <c r="G111" s="3">
        <v>0</v>
      </c>
      <c r="H111" s="3">
        <v>4</v>
      </c>
      <c r="I111" s="3">
        <v>2</v>
      </c>
      <c r="J111" s="3">
        <f>F111+G111+H111+I111</f>
        <v>27</v>
      </c>
    </row>
    <row r="112" spans="1:10" ht="43.5" thickBot="1">
      <c r="A112" s="2">
        <v>2</v>
      </c>
      <c r="B112" s="3" t="s">
        <v>45</v>
      </c>
      <c r="C112" s="4" t="s">
        <v>46</v>
      </c>
      <c r="D112" s="4" t="s">
        <v>130</v>
      </c>
      <c r="E112" s="44">
        <v>5691</v>
      </c>
      <c r="F112" s="3">
        <v>21</v>
      </c>
      <c r="G112" s="3">
        <v>0</v>
      </c>
      <c r="H112" s="3">
        <v>4</v>
      </c>
      <c r="I112" s="3">
        <v>2</v>
      </c>
      <c r="J112" s="3">
        <f>F112+G112+H112+I112</f>
        <v>27</v>
      </c>
    </row>
    <row r="113" spans="1:10" ht="43.5" thickBot="1">
      <c r="A113" s="2">
        <v>3</v>
      </c>
      <c r="B113" s="3" t="s">
        <v>47</v>
      </c>
      <c r="C113" s="4" t="s">
        <v>48</v>
      </c>
      <c r="D113" s="4" t="s">
        <v>130</v>
      </c>
      <c r="E113" s="44">
        <v>5691</v>
      </c>
      <c r="F113" s="3">
        <v>16</v>
      </c>
      <c r="G113" s="3">
        <v>0</v>
      </c>
      <c r="H113" s="3">
        <v>2</v>
      </c>
      <c r="I113" s="3">
        <v>0</v>
      </c>
      <c r="J113" s="3">
        <f>F113+G113+H113+I113</f>
        <v>18</v>
      </c>
    </row>
    <row r="114" spans="1:10" ht="43.5" thickBot="1">
      <c r="A114" s="2">
        <v>4</v>
      </c>
      <c r="B114" s="3" t="s">
        <v>131</v>
      </c>
      <c r="C114" s="4" t="s">
        <v>132</v>
      </c>
      <c r="D114" s="4" t="s">
        <v>130</v>
      </c>
      <c r="E114" s="44">
        <v>5691</v>
      </c>
      <c r="F114" s="3">
        <v>23</v>
      </c>
      <c r="G114" s="3">
        <v>0</v>
      </c>
      <c r="H114" s="3">
        <v>6</v>
      </c>
      <c r="I114" s="3">
        <v>2</v>
      </c>
      <c r="J114" s="3">
        <f>F114+G114+H114+I114</f>
        <v>31</v>
      </c>
    </row>
    <row r="115" spans="1:10" ht="15" thickBot="1">
      <c r="A115" s="78" t="s">
        <v>20</v>
      </c>
      <c r="B115" s="79"/>
      <c r="C115" s="80"/>
      <c r="D115" s="21"/>
      <c r="E115" s="21"/>
      <c r="F115" s="5">
        <f>F111+F112+F113+F114</f>
        <v>81</v>
      </c>
      <c r="G115" s="5">
        <f>G111+G112+G113+G114</f>
        <v>0</v>
      </c>
      <c r="H115" s="5">
        <f>H111+H112+H113+H114</f>
        <v>16</v>
      </c>
      <c r="I115" s="5">
        <f>I111+I112+I113+I114</f>
        <v>6</v>
      </c>
      <c r="J115" s="5">
        <f>J111+J112+J113+J114</f>
        <v>103</v>
      </c>
    </row>
    <row r="116" spans="1:10" ht="15">
      <c r="A116" s="6"/>
    </row>
    <row r="117" spans="1:10" ht="16.5">
      <c r="A117" s="7" t="s">
        <v>133</v>
      </c>
    </row>
    <row r="118" spans="1:10" ht="15.75" thickBot="1">
      <c r="A118" s="6"/>
    </row>
    <row r="119" spans="1:10" ht="159" customHeight="1" thickBot="1">
      <c r="A119" s="72" t="s">
        <v>12</v>
      </c>
      <c r="B119" s="72" t="s">
        <v>13</v>
      </c>
      <c r="C119" s="72" t="s">
        <v>14</v>
      </c>
      <c r="D119" s="72" t="s">
        <v>67</v>
      </c>
      <c r="E119" s="72" t="s">
        <v>105</v>
      </c>
      <c r="F119" s="74" t="s">
        <v>68</v>
      </c>
      <c r="G119" s="75"/>
      <c r="H119" s="76"/>
      <c r="I119" s="72" t="s">
        <v>118</v>
      </c>
      <c r="J119" s="72" t="s">
        <v>22</v>
      </c>
    </row>
    <row r="120" spans="1:10" ht="15.75" thickBot="1">
      <c r="A120" s="77"/>
      <c r="B120" s="77"/>
      <c r="C120" s="77"/>
      <c r="D120" s="81"/>
      <c r="E120" s="81"/>
      <c r="F120" s="26">
        <v>0.8</v>
      </c>
      <c r="G120" s="27">
        <v>0.9</v>
      </c>
      <c r="H120" s="27">
        <v>1</v>
      </c>
      <c r="I120" s="73"/>
      <c r="J120" s="77"/>
    </row>
    <row r="121" spans="1:10" ht="57.75" thickBot="1">
      <c r="A121" s="2">
        <v>1</v>
      </c>
      <c r="B121" s="3" t="s">
        <v>9</v>
      </c>
      <c r="C121" s="3" t="s">
        <v>15</v>
      </c>
      <c r="D121" s="3" t="s">
        <v>116</v>
      </c>
      <c r="E121" s="41">
        <v>1538</v>
      </c>
      <c r="F121" s="3">
        <v>20</v>
      </c>
      <c r="G121" s="3">
        <v>0</v>
      </c>
      <c r="H121" s="3">
        <v>10</v>
      </c>
      <c r="I121" s="3"/>
      <c r="J121" s="3">
        <f>F121+G121+H121+I121</f>
        <v>30</v>
      </c>
    </row>
    <row r="122" spans="1:10" ht="57.75" thickBot="1">
      <c r="A122" s="2">
        <v>2</v>
      </c>
      <c r="B122" s="9" t="s">
        <v>38</v>
      </c>
      <c r="C122" s="3" t="s">
        <v>39</v>
      </c>
      <c r="D122" s="3" t="s">
        <v>116</v>
      </c>
      <c r="E122" s="41">
        <v>1760</v>
      </c>
      <c r="F122" s="3">
        <v>50</v>
      </c>
      <c r="G122" s="3">
        <v>0</v>
      </c>
      <c r="H122" s="3">
        <v>0</v>
      </c>
      <c r="I122" s="3"/>
      <c r="J122" s="3">
        <f>F122+G122+H122+I122</f>
        <v>50</v>
      </c>
    </row>
    <row r="123" spans="1:10" ht="15" thickBot="1">
      <c r="A123" s="78" t="s">
        <v>20</v>
      </c>
      <c r="B123" s="79"/>
      <c r="C123" s="80"/>
      <c r="D123" s="21"/>
      <c r="E123" s="21"/>
      <c r="F123" s="5">
        <f>F121+F122</f>
        <v>70</v>
      </c>
      <c r="G123" s="5">
        <f>G121+G122</f>
        <v>0</v>
      </c>
      <c r="H123" s="5">
        <f>H121+H122</f>
        <v>10</v>
      </c>
      <c r="I123" s="5">
        <f>I121+I122</f>
        <v>0</v>
      </c>
      <c r="J123" s="5">
        <f>J121+J122</f>
        <v>80</v>
      </c>
    </row>
    <row r="124" spans="1:10" ht="15">
      <c r="A124" s="6"/>
    </row>
    <row r="125" spans="1:10" ht="16.5">
      <c r="A125" s="12"/>
    </row>
    <row r="126" spans="1:10" ht="13.5">
      <c r="A126" s="95" t="s">
        <v>76</v>
      </c>
      <c r="B126" s="96"/>
      <c r="C126" s="96"/>
      <c r="D126" s="96"/>
      <c r="E126" s="96"/>
      <c r="F126" s="96"/>
      <c r="G126" s="96"/>
      <c r="H126" s="96"/>
      <c r="I126" s="96"/>
      <c r="J126" s="97"/>
    </row>
    <row r="127" spans="1:10" ht="17.25" thickBot="1">
      <c r="A127" s="1"/>
    </row>
    <row r="128" spans="1:10" ht="124.5" customHeight="1" thickBot="1">
      <c r="A128" s="72" t="s">
        <v>12</v>
      </c>
      <c r="B128" s="86" t="s">
        <v>52</v>
      </c>
      <c r="C128" s="88" t="s">
        <v>53</v>
      </c>
      <c r="D128" s="88" t="s">
        <v>67</v>
      </c>
      <c r="E128" s="72" t="s">
        <v>105</v>
      </c>
      <c r="F128" s="99" t="s">
        <v>69</v>
      </c>
      <c r="G128" s="100"/>
      <c r="H128" s="100"/>
      <c r="I128" s="100"/>
      <c r="J128" s="101"/>
    </row>
    <row r="129" spans="1:10" ht="42" customHeight="1" thickBot="1">
      <c r="A129" s="77"/>
      <c r="B129" s="87"/>
      <c r="C129" s="89"/>
      <c r="D129" s="90"/>
      <c r="E129" s="81"/>
      <c r="F129" s="23" t="s">
        <v>54</v>
      </c>
      <c r="G129" s="23" t="s">
        <v>55</v>
      </c>
      <c r="H129" s="24" t="s">
        <v>56</v>
      </c>
      <c r="I129" s="24"/>
      <c r="J129" s="24" t="s">
        <v>77</v>
      </c>
    </row>
    <row r="130" spans="1:10" s="40" customFormat="1" ht="60.75" thickBot="1">
      <c r="A130" s="47">
        <v>1</v>
      </c>
      <c r="B130" s="48" t="s">
        <v>8</v>
      </c>
      <c r="C130" s="49" t="s">
        <v>57</v>
      </c>
      <c r="D130" s="50" t="s">
        <v>134</v>
      </c>
      <c r="E130" s="50">
        <v>22387.23</v>
      </c>
      <c r="F130" s="51">
        <v>10</v>
      </c>
      <c r="G130" s="51"/>
      <c r="H130" s="50"/>
      <c r="I130" s="50"/>
      <c r="J130" s="50">
        <f>F130+G130+H130+I130</f>
        <v>10</v>
      </c>
    </row>
    <row r="131" spans="1:10" s="40" customFormat="1" ht="90.75" thickBot="1">
      <c r="A131" s="47">
        <v>2</v>
      </c>
      <c r="B131" s="48" t="s">
        <v>9</v>
      </c>
      <c r="C131" s="49" t="s">
        <v>15</v>
      </c>
      <c r="D131" s="50" t="s">
        <v>136</v>
      </c>
      <c r="E131" s="50">
        <v>22387.23</v>
      </c>
      <c r="F131" s="51">
        <v>7</v>
      </c>
      <c r="G131" s="51">
        <v>8</v>
      </c>
      <c r="H131" s="50"/>
      <c r="I131" s="50"/>
      <c r="J131" s="50">
        <f t="shared" ref="J131:J139" si="2">F131+G131+H131+I131</f>
        <v>15</v>
      </c>
    </row>
    <row r="132" spans="1:10" s="40" customFormat="1" ht="45.75" thickBot="1">
      <c r="A132" s="47">
        <v>3</v>
      </c>
      <c r="B132" s="48" t="s">
        <v>4</v>
      </c>
      <c r="C132" s="49" t="s">
        <v>58</v>
      </c>
      <c r="D132" s="50" t="s">
        <v>137</v>
      </c>
      <c r="E132" s="50">
        <v>22387.23</v>
      </c>
      <c r="F132" s="51">
        <v>15</v>
      </c>
      <c r="G132" s="51"/>
      <c r="H132" s="50"/>
      <c r="I132" s="50"/>
      <c r="J132" s="50">
        <f t="shared" si="2"/>
        <v>15</v>
      </c>
    </row>
    <row r="133" spans="1:10" s="40" customFormat="1" ht="60.75" thickBot="1">
      <c r="A133" s="47">
        <v>4</v>
      </c>
      <c r="B133" s="48" t="s">
        <v>7</v>
      </c>
      <c r="C133" s="49" t="s">
        <v>59</v>
      </c>
      <c r="D133" s="50" t="s">
        <v>135</v>
      </c>
      <c r="E133" s="50">
        <v>22387.23</v>
      </c>
      <c r="F133" s="51">
        <v>10</v>
      </c>
      <c r="G133" s="51"/>
      <c r="H133" s="50"/>
      <c r="I133" s="50"/>
      <c r="J133" s="50">
        <f t="shared" si="2"/>
        <v>10</v>
      </c>
    </row>
    <row r="134" spans="1:10" s="40" customFormat="1" ht="45.75" thickBot="1">
      <c r="A134" s="47">
        <v>5</v>
      </c>
      <c r="B134" s="48" t="s">
        <v>26</v>
      </c>
      <c r="C134" s="52" t="s">
        <v>60</v>
      </c>
      <c r="D134" s="50" t="s">
        <v>135</v>
      </c>
      <c r="E134" s="50">
        <v>22387.23</v>
      </c>
      <c r="F134" s="53">
        <v>20</v>
      </c>
      <c r="G134" s="53"/>
      <c r="H134" s="54"/>
      <c r="I134" s="54"/>
      <c r="J134" s="50">
        <f t="shared" si="2"/>
        <v>20</v>
      </c>
    </row>
    <row r="135" spans="1:10" s="40" customFormat="1" ht="64.5" customHeight="1" thickBot="1">
      <c r="A135" s="55">
        <v>6</v>
      </c>
      <c r="B135" s="56" t="s">
        <v>61</v>
      </c>
      <c r="C135" s="57" t="s">
        <v>62</v>
      </c>
      <c r="D135" s="50" t="s">
        <v>135</v>
      </c>
      <c r="E135" s="50">
        <v>22387.23</v>
      </c>
      <c r="F135" s="58">
        <v>15</v>
      </c>
      <c r="G135" s="58"/>
      <c r="H135" s="59"/>
      <c r="I135" s="54"/>
      <c r="J135" s="50">
        <f t="shared" si="2"/>
        <v>15</v>
      </c>
    </row>
    <row r="136" spans="1:10" s="40" customFormat="1" ht="60" customHeight="1" thickBot="1">
      <c r="A136" s="60">
        <v>7</v>
      </c>
      <c r="B136" s="61" t="s">
        <v>1</v>
      </c>
      <c r="C136" s="62" t="s">
        <v>70</v>
      </c>
      <c r="D136" s="50" t="s">
        <v>135</v>
      </c>
      <c r="E136" s="50">
        <v>22387.23</v>
      </c>
      <c r="F136" s="63">
        <v>15</v>
      </c>
      <c r="G136" s="63"/>
      <c r="H136" s="64"/>
      <c r="I136" s="65"/>
      <c r="J136" s="50">
        <f t="shared" si="2"/>
        <v>15</v>
      </c>
    </row>
    <row r="137" spans="1:10" s="40" customFormat="1" ht="54.75" customHeight="1" thickBot="1">
      <c r="A137" s="55">
        <v>8</v>
      </c>
      <c r="B137" s="66" t="s">
        <v>18</v>
      </c>
      <c r="C137" s="67" t="s">
        <v>63</v>
      </c>
      <c r="D137" s="50" t="s">
        <v>138</v>
      </c>
      <c r="E137" s="50">
        <v>22387.23</v>
      </c>
      <c r="F137" s="68">
        <v>15</v>
      </c>
      <c r="G137" s="66"/>
      <c r="H137" s="69"/>
      <c r="I137" s="70"/>
      <c r="J137" s="50">
        <f t="shared" si="2"/>
        <v>15</v>
      </c>
    </row>
    <row r="138" spans="1:10" s="40" customFormat="1" ht="60.75" thickBot="1">
      <c r="A138" s="47">
        <v>9</v>
      </c>
      <c r="B138" s="48" t="s">
        <v>3</v>
      </c>
      <c r="C138" s="49" t="s">
        <v>64</v>
      </c>
      <c r="D138" s="50" t="s">
        <v>135</v>
      </c>
      <c r="E138" s="50">
        <v>22387.23</v>
      </c>
      <c r="F138" s="51">
        <v>10</v>
      </c>
      <c r="G138" s="51"/>
      <c r="H138" s="70"/>
      <c r="I138" s="70"/>
      <c r="J138" s="50">
        <f t="shared" si="2"/>
        <v>10</v>
      </c>
    </row>
    <row r="139" spans="1:10" s="40" customFormat="1" ht="81" customHeight="1" thickBot="1">
      <c r="A139" s="55">
        <v>10</v>
      </c>
      <c r="B139" s="56" t="s">
        <v>65</v>
      </c>
      <c r="C139" s="71" t="s">
        <v>71</v>
      </c>
      <c r="D139" s="50" t="s">
        <v>134</v>
      </c>
      <c r="E139" s="50">
        <v>22387.23</v>
      </c>
      <c r="F139" s="68">
        <v>10</v>
      </c>
      <c r="G139" s="68"/>
      <c r="H139" s="69"/>
      <c r="I139" s="70"/>
      <c r="J139" s="50">
        <f t="shared" si="2"/>
        <v>10</v>
      </c>
    </row>
    <row r="140" spans="1:10" ht="15.75" thickBot="1">
      <c r="A140" s="14"/>
      <c r="B140" s="16" t="s">
        <v>66</v>
      </c>
      <c r="C140" s="17"/>
      <c r="D140" s="17"/>
      <c r="E140" s="17"/>
      <c r="F140" s="15">
        <f>F130+F131+F132+F133+F134+F135+F136+F137+F138+F139</f>
        <v>127</v>
      </c>
      <c r="G140" s="15">
        <f>G130+G131+G132+G133+G134+G135+G136+G137+G138+G139</f>
        <v>8</v>
      </c>
      <c r="H140" s="15">
        <f>H130+H131+H132+H133+H134+H135+H136+H137+H138+H139</f>
        <v>0</v>
      </c>
      <c r="I140" s="15">
        <f>I130+I131+I132+I133+I134+I135+I136+I137+I138+I139</f>
        <v>0</v>
      </c>
      <c r="J140" s="18">
        <f>F140+G140+H140</f>
        <v>135</v>
      </c>
    </row>
    <row r="141" spans="1:10" ht="18">
      <c r="A141" s="19"/>
    </row>
    <row r="142" spans="1:10" ht="18">
      <c r="A142" s="19"/>
    </row>
  </sheetData>
  <mergeCells count="122">
    <mergeCell ref="C9:D9"/>
    <mergeCell ref="C10:D10"/>
    <mergeCell ref="C11:D11"/>
    <mergeCell ref="C7:D7"/>
    <mergeCell ref="G9:I9"/>
    <mergeCell ref="G10:I10"/>
    <mergeCell ref="G11:I11"/>
    <mergeCell ref="G7:I7"/>
    <mergeCell ref="E7:F7"/>
    <mergeCell ref="E9:F9"/>
    <mergeCell ref="E11:F11"/>
    <mergeCell ref="E10:F10"/>
    <mergeCell ref="A5:J5"/>
    <mergeCell ref="A14:J14"/>
    <mergeCell ref="F128:J128"/>
    <mergeCell ref="A26:A27"/>
    <mergeCell ref="B26:B27"/>
    <mergeCell ref="C26:C27"/>
    <mergeCell ref="D26:D27"/>
    <mergeCell ref="E26:E27"/>
    <mergeCell ref="F26:H26"/>
    <mergeCell ref="J26:J27"/>
    <mergeCell ref="A126:J126"/>
    <mergeCell ref="J108:J109"/>
    <mergeCell ref="I108:I109"/>
    <mergeCell ref="A119:A120"/>
    <mergeCell ref="B119:B120"/>
    <mergeCell ref="C119:C120"/>
    <mergeCell ref="D119:D120"/>
    <mergeCell ref="E119:E120"/>
    <mergeCell ref="A108:A109"/>
    <mergeCell ref="B108:B109"/>
    <mergeCell ref="C40:C41"/>
    <mergeCell ref="D40:D41"/>
    <mergeCell ref="E40:E41"/>
    <mergeCell ref="F40:H40"/>
    <mergeCell ref="D108:D109"/>
    <mergeCell ref="E108:E109"/>
    <mergeCell ref="A103:C103"/>
    <mergeCell ref="C108:C109"/>
    <mergeCell ref="C33:C34"/>
    <mergeCell ref="D33:D34"/>
    <mergeCell ref="E33:E34"/>
    <mergeCell ref="A40:A41"/>
    <mergeCell ref="B40:B41"/>
    <mergeCell ref="A1:J1"/>
    <mergeCell ref="A2:J2"/>
    <mergeCell ref="A3:J3"/>
    <mergeCell ref="F33:H33"/>
    <mergeCell ref="J33:J34"/>
    <mergeCell ref="J40:J41"/>
    <mergeCell ref="B10:B11"/>
    <mergeCell ref="A47:A48"/>
    <mergeCell ref="B47:B48"/>
    <mergeCell ref="C47:C48"/>
    <mergeCell ref="D47:D48"/>
    <mergeCell ref="A10:A11"/>
    <mergeCell ref="A16:J16"/>
    <mergeCell ref="A33:A34"/>
    <mergeCell ref="B33:B34"/>
    <mergeCell ref="J47:J48"/>
    <mergeCell ref="E54:E55"/>
    <mergeCell ref="F54:H54"/>
    <mergeCell ref="J54:J55"/>
    <mergeCell ref="A65:J65"/>
    <mergeCell ref="A115:C115"/>
    <mergeCell ref="F108:H108"/>
    <mergeCell ref="A70:J70"/>
    <mergeCell ref="A54:A55"/>
    <mergeCell ref="B54:B55"/>
    <mergeCell ref="C54:C55"/>
    <mergeCell ref="D54:D55"/>
    <mergeCell ref="E128:E129"/>
    <mergeCell ref="E47:E48"/>
    <mergeCell ref="A128:A129"/>
    <mergeCell ref="B128:B129"/>
    <mergeCell ref="C128:C129"/>
    <mergeCell ref="D128:D129"/>
    <mergeCell ref="J94:J95"/>
    <mergeCell ref="A90:B90"/>
    <mergeCell ref="A94:A95"/>
    <mergeCell ref="B94:B95"/>
    <mergeCell ref="C94:C95"/>
    <mergeCell ref="D94:D95"/>
    <mergeCell ref="E94:E95"/>
    <mergeCell ref="F94:H94"/>
    <mergeCell ref="I94:I95"/>
    <mergeCell ref="J74:J75"/>
    <mergeCell ref="A74:A75"/>
    <mergeCell ref="B74:B75"/>
    <mergeCell ref="C74:C75"/>
    <mergeCell ref="D74:D75"/>
    <mergeCell ref="E74:E75"/>
    <mergeCell ref="I74:I75"/>
    <mergeCell ref="I20:I21"/>
    <mergeCell ref="I26:I27"/>
    <mergeCell ref="A20:A21"/>
    <mergeCell ref="B20:B21"/>
    <mergeCell ref="C20:C21"/>
    <mergeCell ref="D20:D21"/>
    <mergeCell ref="E20:E21"/>
    <mergeCell ref="F20:H20"/>
    <mergeCell ref="A8:J8"/>
    <mergeCell ref="J119:J120"/>
    <mergeCell ref="A123:C123"/>
    <mergeCell ref="J20:J21"/>
    <mergeCell ref="A61:A62"/>
    <mergeCell ref="B61:B62"/>
    <mergeCell ref="C61:C62"/>
    <mergeCell ref="D61:D62"/>
    <mergeCell ref="E61:E62"/>
    <mergeCell ref="F61:H61"/>
    <mergeCell ref="J61:J62"/>
    <mergeCell ref="I61:I62"/>
    <mergeCell ref="I33:I34"/>
    <mergeCell ref="I40:I41"/>
    <mergeCell ref="I47:I48"/>
    <mergeCell ref="I54:I55"/>
    <mergeCell ref="F119:H119"/>
    <mergeCell ref="I119:I120"/>
    <mergeCell ref="F74:H74"/>
    <mergeCell ref="F47:H47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2024-03-11T03:56:17Z</cp:lastPrinted>
  <dcterms:created xsi:type="dcterms:W3CDTF">1996-10-08T23:32:33Z</dcterms:created>
  <dcterms:modified xsi:type="dcterms:W3CDTF">2025-01-30T12:56:10Z</dcterms:modified>
</cp:coreProperties>
</file>