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Форма 3_2021" sheetId="1" r:id="rId1"/>
  </sheets>
  <definedNames>
    <definedName name="_xlnm.Print_Titles" localSheetId="0">'Форма 3_2021'!$8:$9</definedName>
    <definedName name="_xlnm.Print_Area" localSheetId="0">'Форма 3_2021'!$A$1:$I$78</definedName>
  </definedNames>
  <calcPr fullCalcOnLoad="1" refMode="R1C1"/>
</workbook>
</file>

<file path=xl/sharedStrings.xml><?xml version="1.0" encoding="utf-8"?>
<sst xmlns="http://schemas.openxmlformats.org/spreadsheetml/2006/main" count="81" uniqueCount="53">
  <si>
    <t>Объем финансирования за отчетный период</t>
  </si>
  <si>
    <t>Подпрограмма 2. Переселение граждан из аварийного жилищного фонда и жилых помещений, признанных непригодными для проживания</t>
  </si>
  <si>
    <t>ФИНАНСИРОВАНИЕ ОБЪЕКТОВ КАПИТАЛЬНОГО СТРОИТЕЛЬСТВА (РЕКОНСТРУКЦИИ)</t>
  </si>
  <si>
    <t>тыс. руб.</t>
  </si>
  <si>
    <t>Наименование объектов</t>
  </si>
  <si>
    <t>Стоимость строительства (реконструкции) объекта</t>
  </si>
  <si>
    <t>План на год</t>
  </si>
  <si>
    <t>Выполнено работ за отчетный период</t>
  </si>
  <si>
    <t>Фактическое исполнение за отчетный период</t>
  </si>
  <si>
    <t>Выполнено работ с начала строительства (реконструкции)</t>
  </si>
  <si>
    <t>Фактическое исполнение с начала строительства (реконструкции)</t>
  </si>
  <si>
    <t>местный бюджет</t>
  </si>
  <si>
    <t>областной бюджет</t>
  </si>
  <si>
    <t>№ строки</t>
  </si>
  <si>
    <t>Подпрограмма 1. Благоустройство</t>
  </si>
  <si>
    <t>Подпрограмма 2. Транспортное обслуживание, водное и дорожное хозяйство</t>
  </si>
  <si>
    <t xml:space="preserve">Установка и замена остановочных комплексов </t>
  </si>
  <si>
    <t>Приложение № 2</t>
  </si>
  <si>
    <t>Подпрограмма 2. Развитие и модернизация объектов коммунального комплекса Серовского городского округа</t>
  </si>
  <si>
    <t>Подпрограмма 3. Развитие газификации в Серовском городском округе</t>
  </si>
  <si>
    <t>Реконструкции сетей теплоснабжения и горячего водоснабжения в микрорайоне г.Серова, Свердловской области в границах улиц Кирова, Рабочей Молодежи, Циолковского, Демократов, в т.ч. ПИР</t>
  </si>
  <si>
    <t xml:space="preserve">Муниципальная программа «Реализация основных направлений в строительном комплексе на территории Серовского городского округа» на 2021-2024 годы </t>
  </si>
  <si>
    <t>Строительство уличного освещения по ул. Леваневского, в т.ч. ПИР</t>
  </si>
  <si>
    <t>Переустройство технического проезда вдоль автодороги на п.Энергетиков (от пер.Молодежный до коллективных садов) в пешеходную дорожку</t>
  </si>
  <si>
    <t>Приобретение объектов в муниципальную собственность:</t>
  </si>
  <si>
    <t>Подпрограмма 3. Развитие и обеспечение сохранности сети автомобильных дорог на территории Серовского городского округа</t>
  </si>
  <si>
    <t>Муниципальная программа «Управление собственностью Серовского городского округа» на 2021-2024 годы</t>
  </si>
  <si>
    <t>Подпрограмма 1. Развитие объектов социальной сферы и обеспечение жильем отдельных категорий граждан</t>
  </si>
  <si>
    <t>Подпрограмма 1. Управление имуществом Серовского городского округа</t>
  </si>
  <si>
    <t>Реконструкция водопроводной сети от насосной 3 подъема на ул. Автодорожная до забора Серовской ГРЭС, в т.ч. ПИР</t>
  </si>
  <si>
    <t>ЗА СЧЕТ ВСЕХ ИСТОЧНИКОВ РЕСУРСНОГО ОБЕСПЕЧЕНИЯ ЗА 2021 ГОД</t>
  </si>
  <si>
    <t xml:space="preserve">Объекты электрохозяйства ТП-140, ТП-141 с земельным участком, п. Вятчино </t>
  </si>
  <si>
    <t xml:space="preserve">Устройство химводоподготовки в существующих котельных </t>
  </si>
  <si>
    <t>Реконструкция котельной № 6 по адресу: Свердловская область, г.Серов, ул. Каляева, 100</t>
  </si>
  <si>
    <t>Реконструкция магистральной сети 1-ой очереди от территории ПАО "Надеждинский мет.завод" до ТК в районе жилого дома № 173 по ул. Ленина (в т.ч. ПИР)</t>
  </si>
  <si>
    <t>Ливневая канализация по  ул. Железнодорожников (ПИР)</t>
  </si>
  <si>
    <t>Реконструкция автомобильной дороги по ул.Заславского в т.ч. ПИР</t>
  </si>
  <si>
    <t>Приобретение жилых помещений путем инвестирования в строительство многоквартирного жилого дома</t>
  </si>
  <si>
    <t>Переселение граждан из аварийного жилищного фонда (софинансирование)</t>
  </si>
  <si>
    <t>Переселение граждан из аварийного жилищного фонда  (за счет средств областного бюджета)</t>
  </si>
  <si>
    <t>Переселение граждан из аварийного жилищного фонда  (за счет средств, поступивших от государственной корпорации – Фонда содействия реформированию жилищно-коммунального хозяйства)</t>
  </si>
  <si>
    <t>Муниципальная программа «Развитие транспорта, дорожного хозяйства и благоустройства на территории Серовского городского округа» на 2021-2024 годы</t>
  </si>
  <si>
    <t>Индивидуальный жилой дом с земельным участком, г.Серов, ул. Энгельса, д. 98а</t>
  </si>
  <si>
    <t>Индивидуальный жилой дом с земельным участком, г.Серов, ул. Энгельса, д. 91</t>
  </si>
  <si>
    <t>Индивидуальный жилой дом с земельным участком, г.Серов, ул. Энгельса, д. 100</t>
  </si>
  <si>
    <t xml:space="preserve"> Строительство объекта «Школа на 1275 мест», г.Серов, ул. Луначарского, 140</t>
  </si>
  <si>
    <t>Строительство лыжероллерной трассы на лыжной базе в г.Серове, пер. Кедровый, 20, в т.ч. ПИР</t>
  </si>
  <si>
    <t>Центр бокса в г.Серове, ул. Короленко, 39,  в т.ч. ПИР</t>
  </si>
  <si>
    <t xml:space="preserve"> Фонд содействия реформированию ЖКХ</t>
  </si>
  <si>
    <t>Муниципальная программа «Развитие жилищно-коммунального хозяйства и повышение энергетической эффективности на территории  Серовского городского округа» на 2021-2024 годы</t>
  </si>
  <si>
    <t>Реконструкция МАУ ДО ООЦ «Чайка», расположенного по адресу: г.Серов Свердловской области, квартал 127 Серовского лесхоза Серовского лесничества, строительство одного жилого корпуса на 50 человек</t>
  </si>
  <si>
    <t>Развитие уличного освещения, в т.ч. ПИР</t>
  </si>
  <si>
    <t>Строительство газопровода низкого давления по ул.Каквинская, ул.Совхозная, ул.Юго-западная, пер.Садовый, ул.Новолесопильная, ул.Лесопильная, ул.Дружбы, пер.Дружбы, ул.Тихая, ул.Правобережная в г.Серове, в т.ч. ПИР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</si>
</sst>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00"/>
    <numFmt numFmtId="170" formatCode="_-* #,##0.000\ _₽_-;\-* #,##0.000\ _₽_-;_-* &quot;-&quot;???\ _₽_-;_-@_-"/>
    <numFmt numFmtId="171" formatCode="_-* #,##0.0\ _₽_-;\-* #,##0.0\ _₽_-;_-* &quot;-&quot;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%"/>
    <numFmt numFmtId="188" formatCode="_-* #,##0.0_р_._-;\-* #,##0.0_р_._-;_-* &quot;-&quot;?_р_._-;_-@_-"/>
    <numFmt numFmtId="189" formatCode="#,##0_ ;\-#,##0\ "/>
    <numFmt numFmtId="190" formatCode="_-* #,##0.00_р_._-;\-* #,##0.00_р_._-;_-* &quot;-&quot;?_р_._-;_-@_-"/>
    <numFmt numFmtId="191" formatCode="_-* #,##0.0&quot;р.&quot;_-;\-* #,##0.0&quot;р.&quot;_-;_-* &quot;-&quot;?&quot;р.&quot;_-;_-@_-"/>
    <numFmt numFmtId="192" formatCode="#,##0.0_ ;\-#,##0.0\ "/>
    <numFmt numFmtId="193" formatCode="0.000%"/>
    <numFmt numFmtId="194" formatCode="_-* #,##0.000_р_._-;\-* #,##0.000_р_._-;_-* &quot;-&quot;???_р_._-;_-@_-"/>
    <numFmt numFmtId="195" formatCode="000000"/>
    <numFmt numFmtId="196" formatCode="#,##0.00&quot;р.&quot;"/>
    <numFmt numFmtId="197" formatCode="#,##0.000"/>
    <numFmt numFmtId="198" formatCode="#,##0.0000"/>
    <numFmt numFmtId="199" formatCode="&quot;€&quot;#,##0;\-&quot;€&quot;#,##0"/>
    <numFmt numFmtId="200" formatCode="&quot;€&quot;#,##0;[Red]\-&quot;€&quot;#,##0"/>
    <numFmt numFmtId="201" formatCode="&quot;€&quot;#,##0.00;\-&quot;€&quot;#,##0.00"/>
    <numFmt numFmtId="202" formatCode="&quot;€&quot;#,##0.00;[Red]\-&quot;€&quot;#,##0.00"/>
    <numFmt numFmtId="203" formatCode="_-&quot;€&quot;* #,##0_-;\-&quot;€&quot;* #,##0_-;_-&quot;€&quot;* &quot;-&quot;_-;_-@_-"/>
    <numFmt numFmtId="204" formatCode="_-* #,##0_-;\-* #,##0_-;_-* &quot;-&quot;_-;_-@_-"/>
    <numFmt numFmtId="205" formatCode="_-&quot;€&quot;* #,##0.00_-;\-&quot;€&quot;* #,##0.00_-;_-&quot;€&quot;* &quot;-&quot;??_-;_-@_-"/>
    <numFmt numFmtId="206" formatCode="_-* #,##0.00_-;\-* #,##0.00_-;_-* &quot;-&quot;??_-;_-@_-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#,##0.0&quot;р.&quot;"/>
    <numFmt numFmtId="216" formatCode="##\ ###\ ##0.00"/>
    <numFmt numFmtId="217" formatCode="mmm/yyyy"/>
    <numFmt numFmtId="218" formatCode="###\ ###\ ##0.00"/>
    <numFmt numFmtId="219" formatCode="#\ ###\ ##0.00"/>
    <numFmt numFmtId="220" formatCode="_-* #,##0.000_р_._-;\-* #,##0.000_р_._-;_-* &quot;-&quot;??_р_._-;_-@_-"/>
    <numFmt numFmtId="221" formatCode="_-* #,##0.0_р_._-;\-* #,##0.0_р_._-;_-* &quot;-&quot;??_р_._-;_-@_-"/>
    <numFmt numFmtId="222" formatCode="_-* #,##0_р_._-;\-* #,##0_р_._-;_-* &quot;-&quot;??_р_._-;_-@_-"/>
    <numFmt numFmtId="223" formatCode="_-* #,##0_р_._-;\-* #,##0_р_._-;_-* &quot;-&quot;?_р_._-;_-@_-"/>
    <numFmt numFmtId="224" formatCode="#,##0.00000"/>
    <numFmt numFmtId="225" formatCode="#,##0.000000"/>
    <numFmt numFmtId="226" formatCode="#,##0.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b/>
      <sz val="14"/>
      <name val="Liberation Serif"/>
      <family val="1"/>
    </font>
    <font>
      <sz val="14"/>
      <name val="Liberation Serif"/>
      <family val="1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6"/>
      <name val="Liberation Serif"/>
      <family val="1"/>
    </font>
    <font>
      <sz val="16"/>
      <color indexed="8"/>
      <name val="Liberation Serif"/>
      <family val="1"/>
    </font>
    <font>
      <b/>
      <sz val="10"/>
      <color indexed="55"/>
      <name val="Arial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4"/>
      <name val="Arial Cyr"/>
      <family val="0"/>
    </font>
    <font>
      <sz val="14"/>
      <name val="Arial Cyr"/>
      <family val="0"/>
    </font>
    <font>
      <sz val="16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0" borderId="1">
      <alignment vertical="top" wrapText="1"/>
      <protection/>
    </xf>
    <xf numFmtId="4" fontId="12" fillId="16" borderId="1">
      <alignment horizontal="right" vertical="top" shrinkToFit="1"/>
      <protection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5" fillId="7" borderId="2" applyNumberFormat="0" applyAlignment="0" applyProtection="0"/>
    <xf numFmtId="0" fontId="16" fillId="21" borderId="3" applyNumberFormat="0" applyAlignment="0" applyProtection="0"/>
    <xf numFmtId="0" fontId="17" fillId="21" borderId="2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58">
      <alignment/>
      <protection/>
    </xf>
    <xf numFmtId="0" fontId="7" fillId="0" borderId="1" xfId="57" applyFont="1" applyFill="1" applyBorder="1" applyAlignment="1">
      <alignment horizontal="center" vertical="top" wrapText="1"/>
      <protection/>
    </xf>
    <xf numFmtId="0" fontId="7" fillId="0" borderId="1" xfId="57" applyFont="1" applyBorder="1" applyAlignment="1">
      <alignment horizontal="center" vertical="center" wrapText="1"/>
      <protection/>
    </xf>
    <xf numFmtId="171" fontId="7" fillId="0" borderId="1" xfId="57" applyNumberFormat="1" applyFont="1" applyBorder="1" applyAlignment="1">
      <alignment horizontal="center" vertical="center" wrapText="1"/>
      <protection/>
    </xf>
    <xf numFmtId="0" fontId="7" fillId="0" borderId="1" xfId="57" applyFont="1" applyFill="1" applyBorder="1" applyAlignment="1">
      <alignment horizontal="center" vertical="center" wrapText="1"/>
      <protection/>
    </xf>
    <xf numFmtId="0" fontId="8" fillId="0" borderId="0" xfId="58" applyFont="1" applyAlignment="1">
      <alignment horizontal="left" vertical="top" wrapText="1"/>
      <protection/>
    </xf>
    <xf numFmtId="171" fontId="11" fillId="0" borderId="0" xfId="58" applyNumberFormat="1" applyFont="1" applyAlignment="1">
      <alignment vertical="top" wrapText="1"/>
      <protection/>
    </xf>
    <xf numFmtId="0" fontId="8" fillId="0" borderId="0" xfId="58" applyFont="1" applyFill="1" applyAlignment="1">
      <alignment horizontal="center" vertical="top" wrapText="1"/>
      <protection/>
    </xf>
    <xf numFmtId="171" fontId="10" fillId="0" borderId="1" xfId="0" applyNumberFormat="1" applyFont="1" applyBorder="1" applyAlignment="1">
      <alignment vertical="top" wrapText="1"/>
    </xf>
    <xf numFmtId="171" fontId="11" fillId="0" borderId="1" xfId="58" applyNumberFormat="1" applyFont="1" applyBorder="1" applyAlignment="1">
      <alignment vertical="top" wrapText="1"/>
      <protection/>
    </xf>
    <xf numFmtId="0" fontId="8" fillId="0" borderId="1" xfId="58" applyFont="1" applyBorder="1" applyAlignment="1">
      <alignment horizontal="left" vertical="top" wrapText="1"/>
      <protection/>
    </xf>
    <xf numFmtId="4" fontId="7" fillId="0" borderId="1" xfId="57" applyNumberFormat="1" applyFont="1" applyBorder="1" applyAlignment="1">
      <alignment horizontal="left" vertical="top" wrapText="1"/>
      <protection/>
    </xf>
    <xf numFmtId="4" fontId="7" fillId="0" borderId="1" xfId="0" applyNumberFormat="1" applyFont="1" applyFill="1" applyBorder="1" applyAlignment="1">
      <alignment horizontal="left" vertical="top" wrapText="1"/>
    </xf>
    <xf numFmtId="0" fontId="7" fillId="0" borderId="1" xfId="33" applyFont="1" applyFill="1" applyBorder="1" applyAlignment="1" applyProtection="1">
      <alignment horizontal="left" vertical="top" wrapText="1"/>
      <protection/>
    </xf>
    <xf numFmtId="4" fontId="8" fillId="0" borderId="1" xfId="0" applyNumberFormat="1" applyFont="1" applyBorder="1" applyAlignment="1">
      <alignment horizontal="left" vertical="top" wrapText="1"/>
    </xf>
    <xf numFmtId="171" fontId="10" fillId="0" borderId="1" xfId="57" applyNumberFormat="1" applyFont="1" applyBorder="1" applyAlignment="1">
      <alignment horizontal="center" vertical="center" wrapText="1"/>
      <protection/>
    </xf>
    <xf numFmtId="171" fontId="32" fillId="0" borderId="1" xfId="0" applyNumberFormat="1" applyFont="1" applyFill="1" applyBorder="1" applyAlignment="1">
      <alignment horizontal="center" vertical="top" wrapText="1"/>
    </xf>
    <xf numFmtId="171" fontId="10" fillId="0" borderId="1" xfId="57" applyNumberFormat="1" applyFont="1" applyBorder="1" applyAlignment="1">
      <alignment horizontal="left" vertical="top" wrapText="1"/>
      <protection/>
    </xf>
    <xf numFmtId="171" fontId="10" fillId="0" borderId="1" xfId="0" applyNumberFormat="1" applyFont="1" applyBorder="1" applyAlignment="1">
      <alignment horizontal="left" vertical="top"/>
    </xf>
    <xf numFmtId="171" fontId="11" fillId="0" borderId="1" xfId="0" applyNumberFormat="1" applyFont="1" applyFill="1" applyBorder="1" applyAlignment="1">
      <alignment horizontal="left" vertical="top"/>
    </xf>
    <xf numFmtId="171" fontId="10" fillId="0" borderId="1" xfId="0" applyNumberFormat="1" applyFont="1" applyBorder="1" applyAlignment="1">
      <alignment horizontal="left" vertical="top" wrapText="1"/>
    </xf>
    <xf numFmtId="171" fontId="11" fillId="0" borderId="1" xfId="0" applyNumberFormat="1" applyFont="1" applyBorder="1" applyAlignment="1">
      <alignment horizontal="left" vertical="top"/>
    </xf>
    <xf numFmtId="171" fontId="10" fillId="0" borderId="1" xfId="57" applyNumberFormat="1" applyFont="1" applyBorder="1" applyAlignment="1">
      <alignment horizontal="center" vertical="center"/>
      <protection/>
    </xf>
    <xf numFmtId="171" fontId="10" fillId="0" borderId="1" xfId="59" applyNumberFormat="1" applyFont="1" applyFill="1" applyBorder="1" applyAlignment="1">
      <alignment horizontal="center" wrapText="1"/>
      <protection/>
    </xf>
    <xf numFmtId="171" fontId="10" fillId="0" borderId="1" xfId="57" applyNumberFormat="1" applyFont="1" applyBorder="1" applyAlignment="1">
      <alignment horizontal="center"/>
      <protection/>
    </xf>
    <xf numFmtId="171" fontId="11" fillId="0" borderId="1" xfId="59" applyNumberFormat="1" applyFont="1" applyBorder="1" applyAlignment="1">
      <alignment horizontal="center"/>
      <protection/>
    </xf>
    <xf numFmtId="4" fontId="7" fillId="0" borderId="1" xfId="0" applyNumberFormat="1" applyFont="1" applyBorder="1" applyAlignment="1">
      <alignment horizontal="left" vertical="top"/>
    </xf>
    <xf numFmtId="4" fontId="8" fillId="0" borderId="1" xfId="57" applyNumberFormat="1" applyFont="1" applyBorder="1" applyAlignment="1">
      <alignment horizontal="left" wrapText="1"/>
      <protection/>
    </xf>
    <xf numFmtId="4" fontId="7" fillId="0" borderId="1" xfId="57" applyNumberFormat="1" applyFont="1" applyBorder="1" applyAlignment="1">
      <alignment horizontal="left"/>
      <protection/>
    </xf>
    <xf numFmtId="4" fontId="7" fillId="0" borderId="1" xfId="57" applyNumberFormat="1" applyFont="1" applyBorder="1" applyAlignment="1">
      <alignment horizontal="left" wrapText="1"/>
      <protection/>
    </xf>
    <xf numFmtId="4" fontId="8" fillId="0" borderId="1" xfId="59" applyNumberFormat="1" applyFont="1" applyBorder="1" applyAlignment="1">
      <alignment horizontal="left" wrapText="1"/>
      <protection/>
    </xf>
    <xf numFmtId="171" fontId="8" fillId="0" borderId="1" xfId="58" applyNumberFormat="1" applyFont="1" applyBorder="1" applyAlignment="1">
      <alignment horizontal="left" vertical="top" wrapText="1"/>
      <protection/>
    </xf>
    <xf numFmtId="0" fontId="7" fillId="0" borderId="1" xfId="0" applyFont="1" applyBorder="1" applyAlignment="1">
      <alignment horizontal="left" vertical="top" wrapText="1"/>
    </xf>
    <xf numFmtId="171" fontId="9" fillId="25" borderId="1" xfId="61" applyNumberFormat="1" applyFont="1" applyFill="1" applyBorder="1" applyAlignment="1">
      <alignment horizontal="center" vertical="top" wrapText="1"/>
      <protection/>
    </xf>
    <xf numFmtId="171" fontId="9" fillId="26" borderId="1" xfId="58" applyNumberFormat="1" applyFont="1" applyFill="1" applyBorder="1" applyAlignment="1">
      <alignment horizontal="center" vertical="top" wrapText="1"/>
      <protection/>
    </xf>
    <xf numFmtId="171" fontId="31" fillId="26" borderId="1" xfId="0" applyNumberFormat="1" applyFont="1" applyFill="1" applyBorder="1" applyAlignment="1">
      <alignment horizontal="center" vertical="top" wrapText="1"/>
    </xf>
    <xf numFmtId="171" fontId="9" fillId="25" borderId="1" xfId="58" applyNumberFormat="1" applyFont="1" applyFill="1" applyBorder="1" applyAlignment="1">
      <alignment horizontal="center" vertical="top" wrapText="1"/>
      <protection/>
    </xf>
    <xf numFmtId="171" fontId="31" fillId="25" borderId="1" xfId="0" applyNumberFormat="1" applyFont="1" applyFill="1" applyBorder="1" applyAlignment="1">
      <alignment horizontal="center" vertical="top" wrapText="1"/>
    </xf>
    <xf numFmtId="4" fontId="9" fillId="25" borderId="11" xfId="59" applyNumberFormat="1" applyFont="1" applyFill="1" applyBorder="1" applyAlignment="1">
      <alignment horizontal="center" vertical="top"/>
      <protection/>
    </xf>
    <xf numFmtId="4" fontId="9" fillId="25" borderId="12" xfId="59" applyNumberFormat="1" applyFont="1" applyFill="1" applyBorder="1" applyAlignment="1">
      <alignment horizontal="center" vertical="top"/>
      <protection/>
    </xf>
    <xf numFmtId="4" fontId="9" fillId="25" borderId="13" xfId="59" applyNumberFormat="1" applyFont="1" applyFill="1" applyBorder="1" applyAlignment="1">
      <alignment horizontal="center" vertical="top"/>
      <protection/>
    </xf>
    <xf numFmtId="4" fontId="6" fillId="25" borderId="11" xfId="57" applyNumberFormat="1" applyFont="1" applyFill="1" applyBorder="1" applyAlignment="1">
      <alignment horizontal="center" vertical="top" wrapText="1"/>
      <protection/>
    </xf>
    <xf numFmtId="4" fontId="6" fillId="25" borderId="12" xfId="57" applyNumberFormat="1" applyFont="1" applyFill="1" applyBorder="1" applyAlignment="1">
      <alignment horizontal="center" vertical="top" wrapText="1"/>
      <protection/>
    </xf>
    <xf numFmtId="4" fontId="6" fillId="25" borderId="13" xfId="57" applyNumberFormat="1" applyFont="1" applyFill="1" applyBorder="1" applyAlignment="1">
      <alignment horizontal="center" vertical="top" wrapText="1"/>
      <protection/>
    </xf>
    <xf numFmtId="171" fontId="9" fillId="26" borderId="11" xfId="58" applyNumberFormat="1" applyFont="1" applyFill="1" applyBorder="1" applyAlignment="1">
      <alignment horizontal="center" vertical="top" wrapText="1"/>
      <protection/>
    </xf>
    <xf numFmtId="171" fontId="30" fillId="26" borderId="12" xfId="0" applyNumberFormat="1" applyFont="1" applyFill="1" applyBorder="1" applyAlignment="1">
      <alignment horizontal="center" vertical="top" wrapText="1"/>
    </xf>
    <xf numFmtId="171" fontId="30" fillId="26" borderId="13" xfId="0" applyNumberFormat="1" applyFont="1" applyFill="1" applyBorder="1" applyAlignment="1">
      <alignment horizontal="center" vertical="top" wrapText="1"/>
    </xf>
    <xf numFmtId="171" fontId="9" fillId="25" borderId="1" xfId="58" applyNumberFormat="1" applyFont="1" applyFill="1" applyBorder="1" applyAlignment="1">
      <alignment horizontal="center" vertical="top" wrapText="1"/>
      <protection/>
    </xf>
    <xf numFmtId="171" fontId="9" fillId="26" borderId="1" xfId="58" applyNumberFormat="1" applyFont="1" applyFill="1" applyBorder="1" applyAlignment="1">
      <alignment horizontal="center" vertical="top" wrapText="1"/>
      <protection/>
    </xf>
    <xf numFmtId="171" fontId="30" fillId="26" borderId="1" xfId="0" applyNumberFormat="1" applyFont="1" applyFill="1" applyBorder="1" applyAlignment="1">
      <alignment horizontal="center" vertical="top" wrapText="1"/>
    </xf>
    <xf numFmtId="171" fontId="6" fillId="25" borderId="1" xfId="60" applyNumberFormat="1" applyFont="1" applyFill="1" applyBorder="1" applyAlignment="1">
      <alignment horizontal="center" vertical="top" wrapText="1"/>
      <protection/>
    </xf>
    <xf numFmtId="0" fontId="6" fillId="0" borderId="0" xfId="57" applyFont="1" applyAlignment="1">
      <alignment horizontal="center" vertical="center" wrapText="1"/>
      <protection/>
    </xf>
    <xf numFmtId="0" fontId="6" fillId="26" borderId="1" xfId="57" applyFont="1" applyFill="1" applyBorder="1" applyAlignment="1">
      <alignment horizontal="center" vertical="top" wrapText="1"/>
      <protection/>
    </xf>
    <xf numFmtId="0" fontId="7" fillId="26" borderId="1" xfId="0" applyFont="1" applyFill="1" applyBorder="1" applyAlignment="1">
      <alignment horizontal="center" vertical="top" wrapText="1"/>
    </xf>
    <xf numFmtId="0" fontId="6" fillId="25" borderId="1" xfId="57" applyFont="1" applyFill="1" applyBorder="1" applyAlignment="1">
      <alignment horizontal="center" vertical="top" wrapText="1"/>
      <protection/>
    </xf>
    <xf numFmtId="0" fontId="6" fillId="0" borderId="0" xfId="57" applyFont="1" applyAlignment="1">
      <alignment horizontal="center" vertical="top" wrapText="1"/>
      <protection/>
    </xf>
    <xf numFmtId="0" fontId="6" fillId="0" borderId="0" xfId="57" applyFont="1" applyAlignment="1">
      <alignment horizontal="right" vertical="top" wrapText="1"/>
      <protection/>
    </xf>
    <xf numFmtId="0" fontId="7" fillId="0" borderId="14" xfId="57" applyFont="1" applyBorder="1" applyAlignment="1">
      <alignment horizontal="right" vertical="center" wrapText="1"/>
      <protection/>
    </xf>
    <xf numFmtId="0" fontId="7" fillId="0" borderId="14" xfId="0" applyFont="1" applyBorder="1" applyAlignment="1">
      <alignment horizontal="righ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3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ЖКХ" xfId="58"/>
    <cellStyle name="Обычный_Отчет за 12 мес. 2021 гБлДорСоц от 04.02.2022" xfId="59"/>
    <cellStyle name="Обычный_Отчет за 6 мес. 2020 гБлДорСоц от 09.07.20" xfId="60"/>
    <cellStyle name="Обычный_Отчет+за+6+мес.+2021+г+Стройка+от+19.07.2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view="pageBreakPreview" zoomScale="75" zoomScaleNormal="85" zoomScaleSheetLayoutView="75" workbookViewId="0" topLeftCell="A1">
      <selection activeCell="H69" sqref="H69"/>
    </sheetView>
  </sheetViews>
  <sheetFormatPr defaultColWidth="9.00390625" defaultRowHeight="12.75"/>
  <cols>
    <col min="1" max="1" width="9.125" style="8" customWidth="1"/>
    <col min="2" max="2" width="64.625" style="6" customWidth="1"/>
    <col min="3" max="3" width="23.00390625" style="7" customWidth="1"/>
    <col min="4" max="5" width="17.75390625" style="7" customWidth="1"/>
    <col min="6" max="6" width="21.875" style="7" customWidth="1"/>
    <col min="7" max="7" width="20.875" style="7" customWidth="1"/>
    <col min="8" max="8" width="21.125" style="7" customWidth="1"/>
    <col min="9" max="9" width="22.375" style="7" customWidth="1"/>
    <col min="10" max="16384" width="9.125" style="1" customWidth="1"/>
  </cols>
  <sheetData>
    <row r="1" spans="1:9" ht="12" customHeight="1">
      <c r="A1" s="56"/>
      <c r="B1" s="56"/>
      <c r="C1" s="56"/>
      <c r="D1" s="56"/>
      <c r="E1" s="56"/>
      <c r="F1" s="56"/>
      <c r="G1" s="56"/>
      <c r="H1" s="56"/>
      <c r="I1" s="56"/>
    </row>
    <row r="2" spans="1:9" ht="18">
      <c r="A2" s="57" t="s">
        <v>17</v>
      </c>
      <c r="B2" s="57"/>
      <c r="C2" s="57"/>
      <c r="D2" s="57"/>
      <c r="E2" s="57"/>
      <c r="F2" s="57"/>
      <c r="G2" s="57"/>
      <c r="H2" s="57"/>
      <c r="I2" s="57"/>
    </row>
    <row r="3" spans="1:9" ht="11.2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9" ht="18" customHeight="1">
      <c r="A4" s="52" t="s">
        <v>2</v>
      </c>
      <c r="B4" s="52"/>
      <c r="C4" s="52"/>
      <c r="D4" s="52"/>
      <c r="E4" s="52"/>
      <c r="F4" s="52"/>
      <c r="G4" s="52"/>
      <c r="H4" s="52"/>
      <c r="I4" s="52"/>
    </row>
    <row r="5" spans="1:9" ht="18" customHeight="1">
      <c r="A5" s="52" t="s">
        <v>30</v>
      </c>
      <c r="B5" s="52"/>
      <c r="C5" s="52"/>
      <c r="D5" s="52"/>
      <c r="E5" s="52"/>
      <c r="F5" s="52"/>
      <c r="G5" s="52"/>
      <c r="H5" s="52"/>
      <c r="I5" s="52"/>
    </row>
    <row r="6" spans="1:9" ht="11.25" customHeight="1">
      <c r="A6" s="52"/>
      <c r="B6" s="52"/>
      <c r="C6" s="52"/>
      <c r="D6" s="52"/>
      <c r="E6" s="52"/>
      <c r="F6" s="52"/>
      <c r="G6" s="52"/>
      <c r="H6" s="52"/>
      <c r="I6" s="52"/>
    </row>
    <row r="7" spans="1:9" ht="18" customHeight="1">
      <c r="A7" s="58" t="s">
        <v>3</v>
      </c>
      <c r="B7" s="59"/>
      <c r="C7" s="59"/>
      <c r="D7" s="59"/>
      <c r="E7" s="59"/>
      <c r="F7" s="59"/>
      <c r="G7" s="59"/>
      <c r="H7" s="59"/>
      <c r="I7" s="59"/>
    </row>
    <row r="8" spans="1:9" ht="90">
      <c r="A8" s="5" t="s">
        <v>13</v>
      </c>
      <c r="B8" s="3" t="s">
        <v>4</v>
      </c>
      <c r="C8" s="4" t="s">
        <v>5</v>
      </c>
      <c r="D8" s="4" t="s">
        <v>6</v>
      </c>
      <c r="E8" s="4" t="s">
        <v>7</v>
      </c>
      <c r="F8" s="4" t="s">
        <v>0</v>
      </c>
      <c r="G8" s="4" t="s">
        <v>8</v>
      </c>
      <c r="H8" s="4" t="s">
        <v>9</v>
      </c>
      <c r="I8" s="4" t="s">
        <v>10</v>
      </c>
    </row>
    <row r="9" spans="1:9" ht="18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44.25" customHeight="1">
      <c r="A10" s="2">
        <v>1</v>
      </c>
      <c r="B10" s="53" t="s">
        <v>49</v>
      </c>
      <c r="C10" s="54"/>
      <c r="D10" s="54"/>
      <c r="E10" s="54"/>
      <c r="F10" s="54"/>
      <c r="G10" s="54"/>
      <c r="H10" s="54"/>
      <c r="I10" s="54"/>
    </row>
    <row r="11" spans="1:9" ht="24.75" customHeight="1">
      <c r="A11" s="2">
        <v>2</v>
      </c>
      <c r="B11" s="55" t="s">
        <v>18</v>
      </c>
      <c r="C11" s="55"/>
      <c r="D11" s="55"/>
      <c r="E11" s="55"/>
      <c r="F11" s="55"/>
      <c r="G11" s="55"/>
      <c r="H11" s="55"/>
      <c r="I11" s="55"/>
    </row>
    <row r="12" spans="1:9" ht="36">
      <c r="A12" s="2">
        <v>3</v>
      </c>
      <c r="B12" s="12" t="s">
        <v>32</v>
      </c>
      <c r="C12" s="18">
        <f>C13</f>
        <v>6037.366</v>
      </c>
      <c r="D12" s="18">
        <f aca="true" t="shared" si="0" ref="D12:I12">D13</f>
        <v>3490.066</v>
      </c>
      <c r="E12" s="18">
        <f t="shared" si="0"/>
        <v>3490.066</v>
      </c>
      <c r="F12" s="18">
        <f t="shared" si="0"/>
        <v>3490.066</v>
      </c>
      <c r="G12" s="18">
        <f t="shared" si="0"/>
        <v>3490.066</v>
      </c>
      <c r="H12" s="18">
        <f t="shared" si="0"/>
        <v>6037.366</v>
      </c>
      <c r="I12" s="18">
        <f t="shared" si="0"/>
        <v>6037.366</v>
      </c>
    </row>
    <row r="13" spans="1:9" ht="20.25">
      <c r="A13" s="2">
        <v>4</v>
      </c>
      <c r="B13" s="12" t="s">
        <v>11</v>
      </c>
      <c r="C13" s="19">
        <f>H13</f>
        <v>6037.366</v>
      </c>
      <c r="D13" s="19">
        <v>3490.066</v>
      </c>
      <c r="E13" s="19">
        <v>3490.066</v>
      </c>
      <c r="F13" s="19">
        <v>3490.066</v>
      </c>
      <c r="G13" s="19">
        <v>3490.066</v>
      </c>
      <c r="H13" s="19">
        <f>986.4+1560.9+E13</f>
        <v>6037.366</v>
      </c>
      <c r="I13" s="19">
        <f>986.4+1560.9+F13</f>
        <v>6037.366</v>
      </c>
    </row>
    <row r="14" spans="1:9" ht="36">
      <c r="A14" s="2">
        <v>5</v>
      </c>
      <c r="B14" s="13" t="s">
        <v>33</v>
      </c>
      <c r="C14" s="19">
        <f>C15</f>
        <v>146823.4</v>
      </c>
      <c r="D14" s="19">
        <f aca="true" t="shared" si="1" ref="D14:I14">D15</f>
        <v>10943.307</v>
      </c>
      <c r="E14" s="19">
        <f t="shared" si="1"/>
        <v>10252.881</v>
      </c>
      <c r="F14" s="19">
        <f t="shared" si="1"/>
        <v>10252.881</v>
      </c>
      <c r="G14" s="19">
        <f t="shared" si="1"/>
        <v>10252.881</v>
      </c>
      <c r="H14" s="19">
        <f t="shared" si="1"/>
        <v>10252.881</v>
      </c>
      <c r="I14" s="19">
        <f t="shared" si="1"/>
        <v>10252.881</v>
      </c>
    </row>
    <row r="15" spans="1:9" ht="20.25">
      <c r="A15" s="2">
        <v>6</v>
      </c>
      <c r="B15" s="27" t="s">
        <v>11</v>
      </c>
      <c r="C15" s="20">
        <v>146823.4</v>
      </c>
      <c r="D15" s="19">
        <v>10943.307</v>
      </c>
      <c r="E15" s="19">
        <v>10252.881</v>
      </c>
      <c r="F15" s="19">
        <v>10252.881</v>
      </c>
      <c r="G15" s="19">
        <v>10252.881</v>
      </c>
      <c r="H15" s="19">
        <f>E15</f>
        <v>10252.881</v>
      </c>
      <c r="I15" s="19">
        <f>F15</f>
        <v>10252.881</v>
      </c>
    </row>
    <row r="16" spans="1:9" ht="62.25" customHeight="1">
      <c r="A16" s="2">
        <v>7</v>
      </c>
      <c r="B16" s="12" t="s">
        <v>34</v>
      </c>
      <c r="C16" s="19">
        <f aca="true" t="shared" si="2" ref="C16:I16">SUM(C17:C17)</f>
        <v>113536.6</v>
      </c>
      <c r="D16" s="19">
        <f t="shared" si="2"/>
        <v>30130.184</v>
      </c>
      <c r="E16" s="19">
        <f t="shared" si="2"/>
        <v>30081.942</v>
      </c>
      <c r="F16" s="19">
        <f t="shared" si="2"/>
        <v>30081.942</v>
      </c>
      <c r="G16" s="19">
        <f t="shared" si="2"/>
        <v>30081.942</v>
      </c>
      <c r="H16" s="19">
        <f t="shared" si="2"/>
        <v>31781.942</v>
      </c>
      <c r="I16" s="19">
        <f t="shared" si="2"/>
        <v>31781.942</v>
      </c>
    </row>
    <row r="17" spans="1:9" ht="20.25">
      <c r="A17" s="2">
        <v>8</v>
      </c>
      <c r="B17" s="27" t="s">
        <v>11</v>
      </c>
      <c r="C17" s="19">
        <v>113536.6</v>
      </c>
      <c r="D17" s="19">
        <v>30130.184</v>
      </c>
      <c r="E17" s="19">
        <v>30081.942</v>
      </c>
      <c r="F17" s="19">
        <v>30081.942</v>
      </c>
      <c r="G17" s="19">
        <v>30081.942</v>
      </c>
      <c r="H17" s="19">
        <f>1700+E17</f>
        <v>31781.942</v>
      </c>
      <c r="I17" s="19">
        <f>1700+F17</f>
        <v>31781.942</v>
      </c>
    </row>
    <row r="18" spans="1:9" ht="54.75" customHeight="1">
      <c r="A18" s="2">
        <v>9</v>
      </c>
      <c r="B18" s="14" t="s">
        <v>29</v>
      </c>
      <c r="C18" s="19">
        <f>C19</f>
        <v>20246.25</v>
      </c>
      <c r="D18" s="19">
        <f aca="true" t="shared" si="3" ref="D18:I18">D19</f>
        <v>2206.89</v>
      </c>
      <c r="E18" s="19">
        <f t="shared" si="3"/>
        <v>2206.89</v>
      </c>
      <c r="F18" s="19">
        <f t="shared" si="3"/>
        <v>2206.89</v>
      </c>
      <c r="G18" s="19">
        <f t="shared" si="3"/>
        <v>2206.89</v>
      </c>
      <c r="H18" s="19">
        <f t="shared" si="3"/>
        <v>2206.89</v>
      </c>
      <c r="I18" s="19">
        <f t="shared" si="3"/>
        <v>2206.89</v>
      </c>
    </row>
    <row r="19" spans="1:9" ht="20.25">
      <c r="A19" s="2">
        <v>10</v>
      </c>
      <c r="B19" s="27" t="s">
        <v>11</v>
      </c>
      <c r="C19" s="19">
        <v>20246.25</v>
      </c>
      <c r="D19" s="19">
        <v>2206.89</v>
      </c>
      <c r="E19" s="19">
        <v>2206.89</v>
      </c>
      <c r="F19" s="19">
        <v>2206.89</v>
      </c>
      <c r="G19" s="19">
        <v>2206.89</v>
      </c>
      <c r="H19" s="19">
        <f>E19</f>
        <v>2206.89</v>
      </c>
      <c r="I19" s="19">
        <f>F19</f>
        <v>2206.89</v>
      </c>
    </row>
    <row r="20" spans="1:9" ht="72.75" customHeight="1">
      <c r="A20" s="2">
        <v>11</v>
      </c>
      <c r="B20" s="12" t="s">
        <v>20</v>
      </c>
      <c r="C20" s="19">
        <f aca="true" t="shared" si="4" ref="C20:I20">SUM(C21:C21)</f>
        <v>24693.7</v>
      </c>
      <c r="D20" s="19">
        <f t="shared" si="4"/>
        <v>3434.13</v>
      </c>
      <c r="E20" s="19">
        <f t="shared" si="4"/>
        <v>3434.13</v>
      </c>
      <c r="F20" s="19">
        <f t="shared" si="4"/>
        <v>3434.13</v>
      </c>
      <c r="G20" s="19">
        <f t="shared" si="4"/>
        <v>3434.13</v>
      </c>
      <c r="H20" s="19">
        <f t="shared" si="4"/>
        <v>24693.698</v>
      </c>
      <c r="I20" s="19">
        <f t="shared" si="4"/>
        <v>24693.698</v>
      </c>
    </row>
    <row r="21" spans="1:9" ht="25.5" customHeight="1">
      <c r="A21" s="2">
        <v>12</v>
      </c>
      <c r="B21" s="27" t="s">
        <v>11</v>
      </c>
      <c r="C21" s="19">
        <v>24693.7</v>
      </c>
      <c r="D21" s="19">
        <v>3434.13</v>
      </c>
      <c r="E21" s="19">
        <v>3434.13</v>
      </c>
      <c r="F21" s="19">
        <v>3434.13</v>
      </c>
      <c r="G21" s="19">
        <v>3434.13</v>
      </c>
      <c r="H21" s="19">
        <f>1000+12198.78+8060.788+E21</f>
        <v>24693.698</v>
      </c>
      <c r="I21" s="19">
        <f>1000+12198.78+8060.788+F21</f>
        <v>24693.698</v>
      </c>
    </row>
    <row r="22" spans="1:9" ht="24.75" customHeight="1">
      <c r="A22" s="2">
        <v>13</v>
      </c>
      <c r="B22" s="48" t="s">
        <v>19</v>
      </c>
      <c r="C22" s="48"/>
      <c r="D22" s="48"/>
      <c r="E22" s="48"/>
      <c r="F22" s="48"/>
      <c r="G22" s="48"/>
      <c r="H22" s="48"/>
      <c r="I22" s="48"/>
    </row>
    <row r="23" spans="1:9" ht="91.5" customHeight="1">
      <c r="A23" s="2">
        <v>14</v>
      </c>
      <c r="B23" s="15" t="s">
        <v>52</v>
      </c>
      <c r="C23" s="19">
        <f aca="true" t="shared" si="5" ref="C23:I23">SUM(C24:C24)</f>
        <v>1932.4</v>
      </c>
      <c r="D23" s="19">
        <f t="shared" si="5"/>
        <v>1932.396</v>
      </c>
      <c r="E23" s="19">
        <f t="shared" si="5"/>
        <v>1932.395</v>
      </c>
      <c r="F23" s="19">
        <f t="shared" si="5"/>
        <v>1932.395</v>
      </c>
      <c r="G23" s="19">
        <f t="shared" si="5"/>
        <v>1932.395</v>
      </c>
      <c r="H23" s="19">
        <f t="shared" si="5"/>
        <v>1932.395</v>
      </c>
      <c r="I23" s="19">
        <f t="shared" si="5"/>
        <v>1932.395</v>
      </c>
    </row>
    <row r="24" spans="1:9" ht="20.25">
      <c r="A24" s="2">
        <v>15</v>
      </c>
      <c r="B24" s="27" t="s">
        <v>11</v>
      </c>
      <c r="C24" s="21">
        <v>1932.4</v>
      </c>
      <c r="D24" s="22">
        <v>1932.396</v>
      </c>
      <c r="E24" s="21">
        <v>1932.395</v>
      </c>
      <c r="F24" s="21">
        <v>1932.395</v>
      </c>
      <c r="G24" s="21">
        <v>1932.395</v>
      </c>
      <c r="H24" s="21">
        <f>E24</f>
        <v>1932.395</v>
      </c>
      <c r="I24" s="21">
        <f>F24</f>
        <v>1932.395</v>
      </c>
    </row>
    <row r="25" spans="1:9" ht="32.25" customHeight="1">
      <c r="A25" s="2">
        <v>16</v>
      </c>
      <c r="B25" s="49" t="s">
        <v>41</v>
      </c>
      <c r="C25" s="50"/>
      <c r="D25" s="50"/>
      <c r="E25" s="50"/>
      <c r="F25" s="50"/>
      <c r="G25" s="50"/>
      <c r="H25" s="50"/>
      <c r="I25" s="50"/>
    </row>
    <row r="26" spans="1:9" ht="21" customHeight="1">
      <c r="A26" s="2">
        <v>17</v>
      </c>
      <c r="B26" s="51" t="s">
        <v>14</v>
      </c>
      <c r="C26" s="51"/>
      <c r="D26" s="51"/>
      <c r="E26" s="51"/>
      <c r="F26" s="51"/>
      <c r="G26" s="51"/>
      <c r="H26" s="51"/>
      <c r="I26" s="51"/>
    </row>
    <row r="27" spans="1:9" ht="20.25">
      <c r="A27" s="2">
        <v>18</v>
      </c>
      <c r="B27" s="28" t="s">
        <v>51</v>
      </c>
      <c r="C27" s="23">
        <f aca="true" t="shared" si="6" ref="C27:I27">C28+C29</f>
        <v>1764.72</v>
      </c>
      <c r="D27" s="23">
        <f t="shared" si="6"/>
        <v>1764.72</v>
      </c>
      <c r="E27" s="23">
        <f t="shared" si="6"/>
        <v>1764.71</v>
      </c>
      <c r="F27" s="23">
        <f t="shared" si="6"/>
        <v>1764.71</v>
      </c>
      <c r="G27" s="23">
        <f t="shared" si="6"/>
        <v>1764.71</v>
      </c>
      <c r="H27" s="23">
        <f t="shared" si="6"/>
        <v>1764.71</v>
      </c>
      <c r="I27" s="23">
        <f t="shared" si="6"/>
        <v>1764.71</v>
      </c>
    </row>
    <row r="28" spans="1:9" ht="20.25">
      <c r="A28" s="2">
        <v>19</v>
      </c>
      <c r="B28" s="29" t="s">
        <v>11</v>
      </c>
      <c r="C28" s="24">
        <v>1764.72</v>
      </c>
      <c r="D28" s="24">
        <v>1764.72</v>
      </c>
      <c r="E28" s="16">
        <v>1764.71</v>
      </c>
      <c r="F28" s="16">
        <v>1764.71</v>
      </c>
      <c r="G28" s="16">
        <v>1764.71</v>
      </c>
      <c r="H28" s="16">
        <f>E28</f>
        <v>1764.71</v>
      </c>
      <c r="I28" s="16">
        <f>F28</f>
        <v>1764.71</v>
      </c>
    </row>
    <row r="29" spans="1:9" ht="20.25">
      <c r="A29" s="2">
        <v>20</v>
      </c>
      <c r="B29" s="30" t="s">
        <v>12</v>
      </c>
      <c r="C29" s="24"/>
      <c r="D29" s="24"/>
      <c r="E29" s="24"/>
      <c r="F29" s="24"/>
      <c r="G29" s="16"/>
      <c r="H29" s="23"/>
      <c r="I29" s="23"/>
    </row>
    <row r="30" spans="1:9" ht="36">
      <c r="A30" s="2">
        <v>21</v>
      </c>
      <c r="B30" s="31" t="s">
        <v>22</v>
      </c>
      <c r="C30" s="23">
        <f aca="true" t="shared" si="7" ref="C30:I30">C31+C32</f>
        <v>180.59</v>
      </c>
      <c r="D30" s="23">
        <f t="shared" si="7"/>
        <v>180.59</v>
      </c>
      <c r="E30" s="23">
        <f t="shared" si="7"/>
        <v>180.59</v>
      </c>
      <c r="F30" s="23">
        <f t="shared" si="7"/>
        <v>180.59</v>
      </c>
      <c r="G30" s="23">
        <f t="shared" si="7"/>
        <v>180.59</v>
      </c>
      <c r="H30" s="23">
        <f t="shared" si="7"/>
        <v>180.59</v>
      </c>
      <c r="I30" s="23">
        <f t="shared" si="7"/>
        <v>180.59</v>
      </c>
    </row>
    <row r="31" spans="1:9" ht="20.25">
      <c r="A31" s="2">
        <v>22</v>
      </c>
      <c r="B31" s="29" t="s">
        <v>11</v>
      </c>
      <c r="C31" s="26">
        <v>180.59</v>
      </c>
      <c r="D31" s="26">
        <v>180.59</v>
      </c>
      <c r="E31" s="26">
        <v>180.59</v>
      </c>
      <c r="F31" s="26">
        <v>180.59</v>
      </c>
      <c r="G31" s="26">
        <v>180.59</v>
      </c>
      <c r="H31" s="16">
        <f>E31</f>
        <v>180.59</v>
      </c>
      <c r="I31" s="16">
        <f>F31</f>
        <v>180.59</v>
      </c>
    </row>
    <row r="32" spans="1:9" ht="20.25">
      <c r="A32" s="2">
        <v>23</v>
      </c>
      <c r="B32" s="30" t="s">
        <v>12</v>
      </c>
      <c r="C32" s="25"/>
      <c r="D32" s="25"/>
      <c r="E32" s="23"/>
      <c r="F32" s="23"/>
      <c r="G32" s="23"/>
      <c r="H32" s="23"/>
      <c r="I32" s="23"/>
    </row>
    <row r="33" spans="1:9" ht="25.5" customHeight="1">
      <c r="A33" s="2">
        <v>24</v>
      </c>
      <c r="B33" s="39" t="s">
        <v>15</v>
      </c>
      <c r="C33" s="40"/>
      <c r="D33" s="40"/>
      <c r="E33" s="40"/>
      <c r="F33" s="40"/>
      <c r="G33" s="40"/>
      <c r="H33" s="40"/>
      <c r="I33" s="41"/>
    </row>
    <row r="34" spans="1:9" ht="20.25">
      <c r="A34" s="2">
        <v>25</v>
      </c>
      <c r="B34" s="12" t="s">
        <v>16</v>
      </c>
      <c r="C34" s="23">
        <f aca="true" t="shared" si="8" ref="C34:I34">C35+C36</f>
        <v>1069.922</v>
      </c>
      <c r="D34" s="23">
        <f t="shared" si="8"/>
        <v>1069.922</v>
      </c>
      <c r="E34" s="23">
        <f t="shared" si="8"/>
        <v>1069.922</v>
      </c>
      <c r="F34" s="23">
        <f t="shared" si="8"/>
        <v>1069.922</v>
      </c>
      <c r="G34" s="23">
        <f t="shared" si="8"/>
        <v>1069.922</v>
      </c>
      <c r="H34" s="23">
        <f t="shared" si="8"/>
        <v>1069.922</v>
      </c>
      <c r="I34" s="23">
        <f t="shared" si="8"/>
        <v>1069.922</v>
      </c>
    </row>
    <row r="35" spans="1:9" ht="20.25">
      <c r="A35" s="2">
        <v>26</v>
      </c>
      <c r="B35" s="29" t="s">
        <v>11</v>
      </c>
      <c r="C35" s="23">
        <v>1069.922</v>
      </c>
      <c r="D35" s="23">
        <v>1069.922</v>
      </c>
      <c r="E35" s="23">
        <v>1069.922</v>
      </c>
      <c r="F35" s="23">
        <v>1069.922</v>
      </c>
      <c r="G35" s="23">
        <v>1069.922</v>
      </c>
      <c r="H35" s="16">
        <f>E35</f>
        <v>1069.922</v>
      </c>
      <c r="I35" s="16">
        <f>G35</f>
        <v>1069.922</v>
      </c>
    </row>
    <row r="36" spans="1:9" ht="20.25">
      <c r="A36" s="2">
        <v>27</v>
      </c>
      <c r="B36" s="30" t="s">
        <v>12</v>
      </c>
      <c r="C36" s="25"/>
      <c r="D36" s="25"/>
      <c r="E36" s="23"/>
      <c r="F36" s="23"/>
      <c r="G36" s="23"/>
      <c r="H36" s="23"/>
      <c r="I36" s="23"/>
    </row>
    <row r="37" spans="1:9" ht="26.25" customHeight="1">
      <c r="A37" s="2">
        <v>28</v>
      </c>
      <c r="B37" s="42" t="s">
        <v>25</v>
      </c>
      <c r="C37" s="43"/>
      <c r="D37" s="43"/>
      <c r="E37" s="43"/>
      <c r="F37" s="43"/>
      <c r="G37" s="43"/>
      <c r="H37" s="43"/>
      <c r="I37" s="44"/>
    </row>
    <row r="38" spans="1:9" ht="36">
      <c r="A38" s="2">
        <v>29</v>
      </c>
      <c r="B38" s="12" t="s">
        <v>35</v>
      </c>
      <c r="C38" s="23">
        <f aca="true" t="shared" si="9" ref="C38:I38">C39+C40</f>
        <v>0</v>
      </c>
      <c r="D38" s="23">
        <f t="shared" si="9"/>
        <v>0</v>
      </c>
      <c r="E38" s="23">
        <f t="shared" si="9"/>
        <v>0</v>
      </c>
      <c r="F38" s="23">
        <f t="shared" si="9"/>
        <v>0</v>
      </c>
      <c r="G38" s="23">
        <f t="shared" si="9"/>
        <v>0</v>
      </c>
      <c r="H38" s="23">
        <f t="shared" si="9"/>
        <v>0</v>
      </c>
      <c r="I38" s="23">
        <f t="shared" si="9"/>
        <v>0</v>
      </c>
    </row>
    <row r="39" spans="1:9" ht="20.25">
      <c r="A39" s="2">
        <v>30</v>
      </c>
      <c r="B39" s="29" t="s">
        <v>11</v>
      </c>
      <c r="C39" s="23"/>
      <c r="D39" s="23"/>
      <c r="E39" s="23"/>
      <c r="F39" s="23"/>
      <c r="G39" s="23"/>
      <c r="H39" s="16"/>
      <c r="I39" s="16"/>
    </row>
    <row r="40" spans="1:9" ht="20.25">
      <c r="A40" s="2">
        <v>31</v>
      </c>
      <c r="B40" s="30" t="s">
        <v>12</v>
      </c>
      <c r="C40" s="25"/>
      <c r="D40" s="25"/>
      <c r="E40" s="23"/>
      <c r="F40" s="23"/>
      <c r="G40" s="23"/>
      <c r="H40" s="23"/>
      <c r="I40" s="23"/>
    </row>
    <row r="41" spans="1:9" ht="36">
      <c r="A41" s="2">
        <v>32</v>
      </c>
      <c r="B41" s="12" t="s">
        <v>36</v>
      </c>
      <c r="C41" s="23">
        <f aca="true" t="shared" si="10" ref="C41:I41">C42+C43</f>
        <v>199981.4</v>
      </c>
      <c r="D41" s="23">
        <f t="shared" si="10"/>
        <v>22294.74</v>
      </c>
      <c r="E41" s="23">
        <f t="shared" si="10"/>
        <v>22294.74</v>
      </c>
      <c r="F41" s="23">
        <f t="shared" si="10"/>
        <v>22294.74</v>
      </c>
      <c r="G41" s="23">
        <f t="shared" si="10"/>
        <v>22294.74</v>
      </c>
      <c r="H41" s="23">
        <f t="shared" si="10"/>
        <v>22294.74</v>
      </c>
      <c r="I41" s="23">
        <f t="shared" si="10"/>
        <v>22294.74</v>
      </c>
    </row>
    <row r="42" spans="1:9" ht="20.25">
      <c r="A42" s="2">
        <v>33</v>
      </c>
      <c r="B42" s="29" t="s">
        <v>11</v>
      </c>
      <c r="C42" s="23">
        <v>199981.4</v>
      </c>
      <c r="D42" s="23">
        <v>22294.74</v>
      </c>
      <c r="E42" s="23">
        <v>22294.74</v>
      </c>
      <c r="F42" s="23">
        <v>22294.74</v>
      </c>
      <c r="G42" s="23">
        <v>22294.74</v>
      </c>
      <c r="H42" s="16">
        <f>E42</f>
        <v>22294.74</v>
      </c>
      <c r="I42" s="16">
        <f>G42</f>
        <v>22294.74</v>
      </c>
    </row>
    <row r="43" spans="1:9" ht="20.25">
      <c r="A43" s="2">
        <v>34</v>
      </c>
      <c r="B43" s="30" t="s">
        <v>12</v>
      </c>
      <c r="C43" s="25"/>
      <c r="D43" s="25"/>
      <c r="E43" s="23"/>
      <c r="F43" s="23"/>
      <c r="G43" s="23"/>
      <c r="H43" s="23"/>
      <c r="I43" s="23"/>
    </row>
    <row r="44" spans="1:9" ht="54">
      <c r="A44" s="2">
        <v>35</v>
      </c>
      <c r="B44" s="12" t="s">
        <v>23</v>
      </c>
      <c r="C44" s="23">
        <f aca="true" t="shared" si="11" ref="C44:I44">C45+C46</f>
        <v>10.58</v>
      </c>
      <c r="D44" s="23">
        <f t="shared" si="11"/>
        <v>10.58</v>
      </c>
      <c r="E44" s="23">
        <f t="shared" si="11"/>
        <v>10.582</v>
      </c>
      <c r="F44" s="23">
        <f t="shared" si="11"/>
        <v>10.582</v>
      </c>
      <c r="G44" s="23">
        <f t="shared" si="11"/>
        <v>10.582</v>
      </c>
      <c r="H44" s="23">
        <f t="shared" si="11"/>
        <v>10.582</v>
      </c>
      <c r="I44" s="23">
        <f t="shared" si="11"/>
        <v>10.582</v>
      </c>
    </row>
    <row r="45" spans="1:9" ht="20.25">
      <c r="A45" s="2">
        <v>36</v>
      </c>
      <c r="B45" s="29" t="s">
        <v>11</v>
      </c>
      <c r="C45" s="23">
        <v>10.58</v>
      </c>
      <c r="D45" s="23">
        <v>10.58</v>
      </c>
      <c r="E45" s="23">
        <v>10.582</v>
      </c>
      <c r="F45" s="23">
        <v>10.582</v>
      </c>
      <c r="G45" s="23">
        <v>10.582</v>
      </c>
      <c r="H45" s="16">
        <f>E45</f>
        <v>10.582</v>
      </c>
      <c r="I45" s="16">
        <f>G45</f>
        <v>10.582</v>
      </c>
    </row>
    <row r="46" spans="1:9" ht="20.25">
      <c r="A46" s="2">
        <v>37</v>
      </c>
      <c r="B46" s="30" t="s">
        <v>12</v>
      </c>
      <c r="C46" s="25"/>
      <c r="D46" s="25"/>
      <c r="E46" s="23"/>
      <c r="F46" s="23"/>
      <c r="G46" s="23"/>
      <c r="H46" s="23"/>
      <c r="I46" s="23"/>
    </row>
    <row r="47" spans="1:9" ht="27.75" customHeight="1">
      <c r="A47" s="2">
        <v>38</v>
      </c>
      <c r="B47" s="45" t="s">
        <v>21</v>
      </c>
      <c r="C47" s="46"/>
      <c r="D47" s="46"/>
      <c r="E47" s="46"/>
      <c r="F47" s="46"/>
      <c r="G47" s="46"/>
      <c r="H47" s="46"/>
      <c r="I47" s="47"/>
    </row>
    <row r="48" spans="1:9" ht="24.75" customHeight="1">
      <c r="A48" s="2">
        <v>39</v>
      </c>
      <c r="B48" s="34" t="s">
        <v>27</v>
      </c>
      <c r="C48" s="34"/>
      <c r="D48" s="34"/>
      <c r="E48" s="34"/>
      <c r="F48" s="34"/>
      <c r="G48" s="34"/>
      <c r="H48" s="34"/>
      <c r="I48" s="34"/>
    </row>
    <row r="49" spans="1:9" ht="36">
      <c r="A49" s="2">
        <v>40</v>
      </c>
      <c r="B49" s="11" t="s">
        <v>45</v>
      </c>
      <c r="C49" s="10">
        <v>1077686.44</v>
      </c>
      <c r="D49" s="10">
        <v>355430.71</v>
      </c>
      <c r="E49" s="10">
        <v>257200.674</v>
      </c>
      <c r="F49" s="10">
        <v>257201.674</v>
      </c>
      <c r="G49" s="10">
        <v>257201.674</v>
      </c>
      <c r="H49" s="10">
        <v>375492.774</v>
      </c>
      <c r="I49" s="10">
        <v>375493.774</v>
      </c>
    </row>
    <row r="50" spans="1:9" ht="20.25">
      <c r="A50" s="2">
        <v>41</v>
      </c>
      <c r="B50" s="11" t="s">
        <v>11</v>
      </c>
      <c r="C50" s="10">
        <v>123736.65</v>
      </c>
      <c r="D50" s="10">
        <v>33715</v>
      </c>
      <c r="E50" s="10">
        <v>32562.7</v>
      </c>
      <c r="F50" s="10">
        <v>32562.7</v>
      </c>
      <c r="G50" s="10">
        <v>32562.7</v>
      </c>
      <c r="H50" s="10">
        <v>59126.1</v>
      </c>
      <c r="I50" s="10">
        <v>59126.1</v>
      </c>
    </row>
    <row r="51" spans="1:9" ht="20.25">
      <c r="A51" s="2">
        <v>42</v>
      </c>
      <c r="B51" s="11" t="s">
        <v>12</v>
      </c>
      <c r="C51" s="10">
        <v>953949.79</v>
      </c>
      <c r="D51" s="10">
        <v>321715.71</v>
      </c>
      <c r="E51" s="10">
        <v>224637.974</v>
      </c>
      <c r="F51" s="10">
        <v>224638.974</v>
      </c>
      <c r="G51" s="10">
        <v>224638.974</v>
      </c>
      <c r="H51" s="10">
        <v>316366.674</v>
      </c>
      <c r="I51" s="10">
        <v>316367.674</v>
      </c>
    </row>
    <row r="52" spans="1:9" ht="93.75" customHeight="1">
      <c r="A52" s="2">
        <v>43</v>
      </c>
      <c r="B52" s="11" t="s">
        <v>50</v>
      </c>
      <c r="C52" s="10">
        <v>6755.93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</row>
    <row r="53" spans="1:9" ht="20.25">
      <c r="A53" s="2">
        <v>44</v>
      </c>
      <c r="B53" s="11" t="s">
        <v>11</v>
      </c>
      <c r="C53" s="10">
        <v>6755.93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</row>
    <row r="54" spans="1:9" ht="20.25">
      <c r="A54" s="2">
        <v>45</v>
      </c>
      <c r="B54" s="11" t="s">
        <v>12</v>
      </c>
      <c r="C54" s="10"/>
      <c r="D54" s="10"/>
      <c r="E54" s="10"/>
      <c r="F54" s="10"/>
      <c r="G54" s="10"/>
      <c r="H54" s="10"/>
      <c r="I54" s="10"/>
    </row>
    <row r="55" spans="1:9" ht="36">
      <c r="A55" s="2">
        <v>46</v>
      </c>
      <c r="B55" s="11" t="s">
        <v>46</v>
      </c>
      <c r="C55" s="10">
        <v>53180.9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</row>
    <row r="56" spans="1:9" ht="20.25">
      <c r="A56" s="2">
        <v>47</v>
      </c>
      <c r="B56" s="11" t="s">
        <v>11</v>
      </c>
      <c r="C56" s="10">
        <v>53180.9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</row>
    <row r="57" spans="1:9" ht="45" customHeight="1">
      <c r="A57" s="2">
        <v>48</v>
      </c>
      <c r="B57" s="11" t="s">
        <v>37</v>
      </c>
      <c r="C57" s="10">
        <v>20591.6</v>
      </c>
      <c r="D57" s="10">
        <v>20591.6</v>
      </c>
      <c r="E57" s="10">
        <v>13801.39761</v>
      </c>
      <c r="F57" s="10">
        <v>13801.39761</v>
      </c>
      <c r="G57" s="10">
        <v>13801.39761</v>
      </c>
      <c r="H57" s="10">
        <v>13801.39761</v>
      </c>
      <c r="I57" s="10">
        <v>13801.39761</v>
      </c>
    </row>
    <row r="58" spans="1:9" ht="20.25">
      <c r="A58" s="2">
        <v>49</v>
      </c>
      <c r="B58" s="11" t="s">
        <v>11</v>
      </c>
      <c r="C58" s="10">
        <v>20591.6</v>
      </c>
      <c r="D58" s="10">
        <v>20591.6</v>
      </c>
      <c r="E58" s="10">
        <v>13801.39761</v>
      </c>
      <c r="F58" s="10">
        <v>13801.39761</v>
      </c>
      <c r="G58" s="10">
        <v>13801.39761</v>
      </c>
      <c r="H58" s="10">
        <v>13801.39761</v>
      </c>
      <c r="I58" s="10">
        <v>13801.39761</v>
      </c>
    </row>
    <row r="59" spans="1:9" ht="36">
      <c r="A59" s="2">
        <v>50</v>
      </c>
      <c r="B59" s="11" t="s">
        <v>47</v>
      </c>
      <c r="C59" s="10">
        <v>5000</v>
      </c>
      <c r="D59" s="10">
        <v>3500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</row>
    <row r="60" spans="1:9" ht="20.25">
      <c r="A60" s="2">
        <v>51</v>
      </c>
      <c r="B60" s="11" t="s">
        <v>11</v>
      </c>
      <c r="C60" s="10"/>
      <c r="D60" s="10">
        <v>3500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</row>
    <row r="61" spans="1:9" ht="26.25" customHeight="1">
      <c r="A61" s="2">
        <v>52</v>
      </c>
      <c r="B61" s="34" t="s">
        <v>1</v>
      </c>
      <c r="C61" s="34"/>
      <c r="D61" s="34"/>
      <c r="E61" s="34"/>
      <c r="F61" s="34"/>
      <c r="G61" s="34"/>
      <c r="H61" s="34"/>
      <c r="I61" s="34"/>
    </row>
    <row r="62" spans="1:9" ht="42.75" customHeight="1">
      <c r="A62" s="2">
        <v>53</v>
      </c>
      <c r="B62" s="11" t="s">
        <v>37</v>
      </c>
      <c r="C62" s="10">
        <v>584606.3</v>
      </c>
      <c r="D62" s="10">
        <v>12497.1</v>
      </c>
      <c r="E62" s="10">
        <v>8378.05491</v>
      </c>
      <c r="F62" s="10">
        <v>8378.05491</v>
      </c>
      <c r="G62" s="10">
        <v>8378.05491</v>
      </c>
      <c r="H62" s="10">
        <v>8378.05491</v>
      </c>
      <c r="I62" s="10">
        <v>8378.05491</v>
      </c>
    </row>
    <row r="63" spans="1:9" ht="20.25">
      <c r="A63" s="2">
        <v>54</v>
      </c>
      <c r="B63" s="11" t="s">
        <v>11</v>
      </c>
      <c r="C63" s="10"/>
      <c r="D63" s="10"/>
      <c r="E63" s="10"/>
      <c r="F63" s="10"/>
      <c r="G63" s="10"/>
      <c r="H63" s="10"/>
      <c r="I63" s="10"/>
    </row>
    <row r="64" spans="1:9" ht="20.25">
      <c r="A64" s="2">
        <v>55</v>
      </c>
      <c r="B64" s="11" t="s">
        <v>12</v>
      </c>
      <c r="C64" s="10"/>
      <c r="D64" s="10">
        <v>12497.1</v>
      </c>
      <c r="E64" s="10">
        <v>8378.05491</v>
      </c>
      <c r="F64" s="10">
        <v>8378.05491</v>
      </c>
      <c r="G64" s="10">
        <v>8378.05491</v>
      </c>
      <c r="H64" s="10">
        <v>8378.05491</v>
      </c>
      <c r="I64" s="10">
        <v>8378.05491</v>
      </c>
    </row>
    <row r="65" spans="1:9" ht="36">
      <c r="A65" s="2">
        <v>56</v>
      </c>
      <c r="B65" s="11" t="s">
        <v>38</v>
      </c>
      <c r="C65" s="10">
        <v>107306.22</v>
      </c>
      <c r="D65" s="10">
        <v>10281.3</v>
      </c>
      <c r="E65" s="10">
        <v>6526.21387</v>
      </c>
      <c r="F65" s="10">
        <v>6526.21387</v>
      </c>
      <c r="G65" s="10">
        <v>6905.1</v>
      </c>
      <c r="H65" s="10">
        <v>29626.76</v>
      </c>
      <c r="I65" s="10">
        <v>29626.76</v>
      </c>
    </row>
    <row r="66" spans="1:9" ht="20.25">
      <c r="A66" s="2">
        <v>57</v>
      </c>
      <c r="B66" s="11" t="s">
        <v>11</v>
      </c>
      <c r="C66" s="10"/>
      <c r="D66" s="10">
        <v>10281.3</v>
      </c>
      <c r="E66" s="10">
        <v>6526.21387</v>
      </c>
      <c r="F66" s="10">
        <v>6526.21387</v>
      </c>
      <c r="G66" s="10">
        <v>6905.1</v>
      </c>
      <c r="H66" s="10">
        <v>29626.76</v>
      </c>
      <c r="I66" s="10">
        <v>29626.76</v>
      </c>
    </row>
    <row r="67" spans="1:9" ht="36">
      <c r="A67" s="2">
        <v>58</v>
      </c>
      <c r="B67" s="11" t="s">
        <v>39</v>
      </c>
      <c r="C67" s="10">
        <v>107306.22</v>
      </c>
      <c r="D67" s="10">
        <v>8708.4</v>
      </c>
      <c r="E67" s="10">
        <v>5479.66657</v>
      </c>
      <c r="F67" s="10">
        <v>5479.66657</v>
      </c>
      <c r="G67" s="10">
        <v>6013.3</v>
      </c>
      <c r="H67" s="10">
        <v>5479.66657</v>
      </c>
      <c r="I67" s="10">
        <v>5479.66657</v>
      </c>
    </row>
    <row r="68" spans="1:9" ht="20.25">
      <c r="A68" s="2">
        <v>59</v>
      </c>
      <c r="B68" s="11" t="s">
        <v>12</v>
      </c>
      <c r="C68" s="10"/>
      <c r="D68" s="10">
        <v>8708.4</v>
      </c>
      <c r="E68" s="10">
        <v>5479.66657</v>
      </c>
      <c r="F68" s="10">
        <v>5479.66657</v>
      </c>
      <c r="G68" s="10">
        <v>6013.3</v>
      </c>
      <c r="H68" s="10">
        <v>5479.66657</v>
      </c>
      <c r="I68" s="10">
        <v>5479.66657</v>
      </c>
    </row>
    <row r="69" spans="1:9" ht="75.75" customHeight="1">
      <c r="A69" s="2">
        <v>60</v>
      </c>
      <c r="B69" s="11" t="s">
        <v>40</v>
      </c>
      <c r="C69" s="10">
        <v>107306.22</v>
      </c>
      <c r="D69" s="10">
        <v>104828.7</v>
      </c>
      <c r="E69" s="10">
        <v>70351.36613</v>
      </c>
      <c r="F69" s="10">
        <v>70351.36613</v>
      </c>
      <c r="G69" s="10">
        <v>80781.3</v>
      </c>
      <c r="H69" s="10">
        <v>70351.36613</v>
      </c>
      <c r="I69" s="10">
        <v>70351.36613</v>
      </c>
    </row>
    <row r="70" spans="1:9" ht="20.25">
      <c r="A70" s="2">
        <v>61</v>
      </c>
      <c r="B70" s="11" t="s">
        <v>48</v>
      </c>
      <c r="C70" s="10"/>
      <c r="D70" s="10">
        <v>104828.7</v>
      </c>
      <c r="E70" s="10">
        <v>70351.36613</v>
      </c>
      <c r="F70" s="10">
        <v>70351.36613</v>
      </c>
      <c r="G70" s="10">
        <v>80781.3</v>
      </c>
      <c r="H70" s="10">
        <v>70351.36613</v>
      </c>
      <c r="I70" s="10">
        <v>70351.36613</v>
      </c>
    </row>
    <row r="71" spans="1:9" ht="26.25" customHeight="1">
      <c r="A71" s="2">
        <v>62</v>
      </c>
      <c r="B71" s="35" t="s">
        <v>26</v>
      </c>
      <c r="C71" s="36"/>
      <c r="D71" s="36"/>
      <c r="E71" s="36"/>
      <c r="F71" s="36"/>
      <c r="G71" s="36"/>
      <c r="H71" s="36"/>
      <c r="I71" s="36"/>
    </row>
    <row r="72" spans="1:9" ht="27" customHeight="1">
      <c r="A72" s="2">
        <v>63</v>
      </c>
      <c r="B72" s="37" t="s">
        <v>28</v>
      </c>
      <c r="C72" s="38"/>
      <c r="D72" s="38"/>
      <c r="E72" s="38"/>
      <c r="F72" s="38"/>
      <c r="G72" s="38"/>
      <c r="H72" s="38"/>
      <c r="I72" s="38"/>
    </row>
    <row r="73" spans="1:9" ht="36">
      <c r="A73" s="2">
        <v>64</v>
      </c>
      <c r="B73" s="32" t="s">
        <v>24</v>
      </c>
      <c r="C73" s="17"/>
      <c r="D73" s="17"/>
      <c r="E73" s="17"/>
      <c r="F73" s="17"/>
      <c r="G73" s="17"/>
      <c r="H73" s="17"/>
      <c r="I73" s="17"/>
    </row>
    <row r="74" spans="1:9" ht="41.25" customHeight="1">
      <c r="A74" s="2">
        <v>65</v>
      </c>
      <c r="B74" s="33" t="s">
        <v>42</v>
      </c>
      <c r="C74" s="9">
        <v>2000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</row>
    <row r="75" spans="1:9" ht="42.75" customHeight="1">
      <c r="A75" s="2">
        <v>66</v>
      </c>
      <c r="B75" s="33" t="s">
        <v>43</v>
      </c>
      <c r="C75" s="9">
        <v>3000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</row>
    <row r="76" spans="1:9" ht="44.25" customHeight="1">
      <c r="A76" s="2">
        <v>67</v>
      </c>
      <c r="B76" s="33" t="s">
        <v>44</v>
      </c>
      <c r="C76" s="9">
        <v>2610</v>
      </c>
      <c r="D76" s="9">
        <v>2610</v>
      </c>
      <c r="E76" s="9">
        <v>2610</v>
      </c>
      <c r="F76" s="9">
        <v>2610</v>
      </c>
      <c r="G76" s="9">
        <v>2610</v>
      </c>
      <c r="H76" s="9">
        <v>2610</v>
      </c>
      <c r="I76" s="9">
        <v>2610</v>
      </c>
    </row>
    <row r="77" spans="1:9" ht="42.75" customHeight="1">
      <c r="A77" s="2">
        <v>68</v>
      </c>
      <c r="B77" s="33" t="s">
        <v>31</v>
      </c>
      <c r="C77" s="9">
        <v>370</v>
      </c>
      <c r="D77" s="9">
        <v>370</v>
      </c>
      <c r="E77" s="9">
        <v>370</v>
      </c>
      <c r="F77" s="9">
        <v>370</v>
      </c>
      <c r="G77" s="9">
        <v>370</v>
      </c>
      <c r="H77" s="9">
        <v>370</v>
      </c>
      <c r="I77" s="9">
        <v>370</v>
      </c>
    </row>
  </sheetData>
  <sheetProtection/>
  <mergeCells count="19">
    <mergeCell ref="A5:I5"/>
    <mergeCell ref="A7:I7"/>
    <mergeCell ref="A1:I1"/>
    <mergeCell ref="A2:I2"/>
    <mergeCell ref="A3:I3"/>
    <mergeCell ref="A4:I4"/>
    <mergeCell ref="B22:I22"/>
    <mergeCell ref="B25:I25"/>
    <mergeCell ref="B26:I26"/>
    <mergeCell ref="A6:I6"/>
    <mergeCell ref="B10:I10"/>
    <mergeCell ref="B11:I11"/>
    <mergeCell ref="B61:I61"/>
    <mergeCell ref="B71:I71"/>
    <mergeCell ref="B72:I72"/>
    <mergeCell ref="B33:I33"/>
    <mergeCell ref="B37:I37"/>
    <mergeCell ref="B47:I47"/>
    <mergeCell ref="B48:I48"/>
  </mergeCells>
  <printOptions/>
  <pageMargins left="0.47" right="0.25" top="0.58" bottom="0.39" header="0.33" footer="0.23"/>
  <pageSetup fitToHeight="0" fitToWidth="1" horizontalDpi="600" verticalDpi="600" orientation="landscape" paperSize="9" scale="65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АСГО</cp:lastModifiedBy>
  <cp:lastPrinted>2022-03-11T04:34:18Z</cp:lastPrinted>
  <dcterms:created xsi:type="dcterms:W3CDTF">2011-02-17T04:04:58Z</dcterms:created>
  <dcterms:modified xsi:type="dcterms:W3CDTF">2022-03-11T04:34:32Z</dcterms:modified>
  <cp:category/>
  <cp:version/>
  <cp:contentType/>
  <cp:contentStatus/>
</cp:coreProperties>
</file>