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480" windowHeight="11640" activeTab="0"/>
  </bookViews>
  <sheets>
    <sheet name="Форма 3_1-2023" sheetId="1" r:id="rId1"/>
  </sheets>
  <definedNames>
    <definedName name="_xlnm.Print_Titles" localSheetId="0">'Форма 3_1-2023'!$9:$9</definedName>
    <definedName name="_xlnm.Print_Area" localSheetId="0">'Форма 3_1-2023'!$A$1:$J$75</definedName>
  </definedNames>
  <calcPr fullCalcOnLoad="1"/>
</workbook>
</file>

<file path=xl/sharedStrings.xml><?xml version="1.0" encoding="utf-8"?>
<sst xmlns="http://schemas.openxmlformats.org/spreadsheetml/2006/main" count="76" uniqueCount="58">
  <si>
    <t>Объем финансирования за отчетный период</t>
  </si>
  <si>
    <t>Подпрограмма 2. Переселение граждан из аварийного жилищного фонда и жилых помещений, признанных непригодными для проживания</t>
  </si>
  <si>
    <t>ФИНАНСИРОВАНИЕ ОБЪЕКТОВ КАПИТАЛЬНОГО СТРОИТЕЛЬСТВА (РЕКОНСТРУКЦИИ)</t>
  </si>
  <si>
    <t>ЗА СЧЕТ ВСЕХ ИСТОЧНИКОВ РЕСУРСНОГО ОБЕСПЕЧЕНИЯ</t>
  </si>
  <si>
    <t>тыс. руб.</t>
  </si>
  <si>
    <t>Наименование объектов</t>
  </si>
  <si>
    <t>Стоимость строительства (реконструкции) объекта</t>
  </si>
  <si>
    <t>План на год</t>
  </si>
  <si>
    <t>План на отчетный период</t>
  </si>
  <si>
    <t>Выполнено работ за отчетный период</t>
  </si>
  <si>
    <t>Фактическое исполнение за отчетный период</t>
  </si>
  <si>
    <t>Выполнено работ с начала строительства (реконструкции)</t>
  </si>
  <si>
    <t>Фактическое исполнение с начала строительства (реконструкции)</t>
  </si>
  <si>
    <t>местный бюджет</t>
  </si>
  <si>
    <t>областной бюджет</t>
  </si>
  <si>
    <t>№ строки</t>
  </si>
  <si>
    <t>Строительство объекта "Школа на 1275 мест"</t>
  </si>
  <si>
    <t>Подпрограмма 1. Благоустройство</t>
  </si>
  <si>
    <t>Приложение № 2</t>
  </si>
  <si>
    <t>Подпрограмма 2. Развитие и модернизация объектов коммунального комплекса Серовского городского округа</t>
  </si>
  <si>
    <t>Подпрограмма 7. Чистая вода</t>
  </si>
  <si>
    <t>Развитие уличного освещения</t>
  </si>
  <si>
    <t>Переселение граждан из аварийного жилищного фонда   (г.Серов, ул.Ленина, 186)</t>
  </si>
  <si>
    <t>Приобретение объектов в муниципальную собственность:</t>
  </si>
  <si>
    <t>Подпрограмма 3. Развитие и обеспечение сохранности сети автомобильных дорог на территории Серовского городского округа</t>
  </si>
  <si>
    <t>Подпрограмма 1. Развитие объектов социальной сферы и обеспечение жильем отдельных категорий граждан</t>
  </si>
  <si>
    <t>Подпрограмма 1. Управление имуществом Серовского городского округа</t>
  </si>
  <si>
    <t>Реконструкция магистральной сети 1-ой очереди от территории ПАО "Надеждинский мет.завод" до ТК в районе жилого дома № 173 по ул. Ленина (в т.ч. ПИР)</t>
  </si>
  <si>
    <t>Строительство линии уличного освещения в г. Серове по ул. Левый берег Каквы, в т.ч. ПИР</t>
  </si>
  <si>
    <t>Реконструкция автомобильной дороги по ул.Заславского в т.ч. ПИР</t>
  </si>
  <si>
    <t>Реконструкция водопроводной сети от насосной 3 подъема на ул. Автодорожная до забора Серовской ГРЭС, в т.ч. ПИР</t>
  </si>
  <si>
    <t>Строительство объекта «Станция водоподготовки» по адресу: г. Серов, ул. Киселевское шоссе 5 строение № 6, в т.ч. ПИР</t>
  </si>
  <si>
    <t>Строительство объекта "Водопровод от Чувашских скважин до водопровода на промплощадке г.Серов, пос. Вятчино", в т.ч. ПИР</t>
  </si>
  <si>
    <t xml:space="preserve">Муниципальная программа «Развитие жилищно-коммунального хозяйства и повышение энергетической эффективности на территории Серовского городского округа на 2021-2027 годы» </t>
  </si>
  <si>
    <t>Муниципальная программа «Развитие транспорта, дорожного хозяйства и благоустройство на территории Серовского городского округа» на 2021-2027 годы</t>
  </si>
  <si>
    <t>Строительство линии уличного освещения в г. Серове по улицам Рабочей Молодежи, Типографская, Калинина, Толмачева, Папанинцев, Я. Свердлова, с границами от ул. Ключевая до ул. Советская , в т.ч. ПИР</t>
  </si>
  <si>
    <t xml:space="preserve"> Строительство уличного освещения пер. Нансена от ул. Нансена до ул. М.Горького</t>
  </si>
  <si>
    <t xml:space="preserve">Строительство линии уличного освещения в г. Серове по ул. Рабочей Молодежи, Типографская, Калинина, Толмачева, Папанинцев, Я. Свердлова с границами от ул. Советская до ул. Циолковского, в т.ч. ПИР </t>
  </si>
  <si>
    <t>Строительство уличного освещения в г. Серове по ул. Сталеваров, Мопра, в т.ч. ПИР</t>
  </si>
  <si>
    <t>Строительство линии уличного освещения в г. Серове по ул. Нахабина, в т.ч. ПИР</t>
  </si>
  <si>
    <t>Строительство линии уличного освещения в г. Серове от пер. Еловый до ул. Автодорожная, в т.ч. ПИР</t>
  </si>
  <si>
    <t>Реконструкция автомобильной дороги по ул.Луначарского на участке от ул. Пржевальского до ул. Луначарского, 140, в т.ч. ПИР</t>
  </si>
  <si>
    <t>Строительство улично-дорожной сети мкр.Надеждинский (комплекс I), в т.ч. ПИР</t>
  </si>
  <si>
    <t>Муниципальная программа «Реализация основных направлений в строительном комплексе на территории Серовского городского округа» на 2021-2027 годы</t>
  </si>
  <si>
    <t>федеральный бюджет</t>
  </si>
  <si>
    <t>публично-правовая компания "Фонд развития территорий"</t>
  </si>
  <si>
    <t>Муниципальная программа «Управление собственностью Серовского городского округа» на 2021-2026 годы</t>
  </si>
  <si>
    <t>мечтный бюджет</t>
  </si>
  <si>
    <t>Реконструкция котельной № 6 по адресу: Свердловская область, г.Серов, ул. Каляева, 100</t>
  </si>
  <si>
    <t>Индивидуальный жилой дом с земельным участком, г. Серов, ул. Луначарского, 174</t>
  </si>
  <si>
    <t>Индивидуальный жилой дом с земельным участком, г. Серов, ул. Луначарского, 172</t>
  </si>
  <si>
    <t>Индивидуальный жилой дом с земельным участком, г. Серов, ул. Луначарского, 176</t>
  </si>
  <si>
    <t>Индивидуальный жилой дом с земельным участком, г. Серов, ул. Луначарского, 186</t>
  </si>
  <si>
    <t>Индивидуальный жилой дом с земельным участком, г. Серов, ул. Луначарского, 188</t>
  </si>
  <si>
    <t>Индивидуальный жилой дом с земельным участком, г. Серов, ул. Луначарского, 177</t>
  </si>
  <si>
    <t>Индивидуальный жилой дом с земельным участком, г. Серов, ул. Луначарского, 187</t>
  </si>
  <si>
    <t>Индивидуальный жилой дом с земельным участком, г. Серов, ул. Луначарского, 183</t>
  </si>
  <si>
    <t>за первое полугодие 2023 года</t>
  </si>
</sst>
</file>

<file path=xl/styles.xml><?xml version="1.0" encoding="utf-8"?>
<styleSheet xmlns="http://schemas.openxmlformats.org/spreadsheetml/2006/main">
  <numFmts count="7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#,##0.0"/>
    <numFmt numFmtId="169" formatCode="0.000"/>
    <numFmt numFmtId="170" formatCode="_-* #,##0.000\ _₽_-;\-* #,##0.000\ _₽_-;_-* &quot;-&quot;???\ _₽_-;_-@_-"/>
    <numFmt numFmtId="171" formatCode="_-* #,##0.0\ _₽_-;\-* #,##0.0\ _₽_-;_-* &quot;-&quot;?\ _₽_-;_-@_-"/>
    <numFmt numFmtId="172" formatCode="0.0"/>
    <numFmt numFmtId="173" formatCode="#,##0.000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0.0000"/>
    <numFmt numFmtId="179" formatCode="0.00000"/>
    <numFmt numFmtId="180" formatCode="0.000000"/>
    <numFmt numFmtId="181" formatCode="0.0000000"/>
    <numFmt numFmtId="182" formatCode="0.00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  <numFmt numFmtId="187" formatCode="[$-FC19]d\ mmmm\ yyyy\ &quot;г.&quot;"/>
    <numFmt numFmtId="188" formatCode="0.0%"/>
    <numFmt numFmtId="189" formatCode="_-* #,##0.0_р_._-;\-* #,##0.0_р_._-;_-* &quot;-&quot;?_р_._-;_-@_-"/>
    <numFmt numFmtId="190" formatCode="#,##0_ ;\-#,##0\ "/>
    <numFmt numFmtId="191" formatCode="_-* #,##0.00_р_._-;\-* #,##0.00_р_._-;_-* &quot;-&quot;?_р_._-;_-@_-"/>
    <numFmt numFmtId="192" formatCode="_-* #,##0.0&quot;р.&quot;_-;\-* #,##0.0&quot;р.&quot;_-;_-* &quot;-&quot;?&quot;р.&quot;_-;_-@_-"/>
    <numFmt numFmtId="193" formatCode="#,##0.0_ ;\-#,##0.0\ "/>
    <numFmt numFmtId="194" formatCode="0.000%"/>
    <numFmt numFmtId="195" formatCode="_-* #,##0.000_р_._-;\-* #,##0.000_р_._-;_-* &quot;-&quot;???_р_._-;_-@_-"/>
    <numFmt numFmtId="196" formatCode="000000"/>
    <numFmt numFmtId="197" formatCode="#,##0.00&quot;р.&quot;"/>
    <numFmt numFmtId="198" formatCode="#,##0.0000"/>
    <numFmt numFmtId="199" formatCode="&quot;€&quot;#,##0;\-&quot;€&quot;#,##0"/>
    <numFmt numFmtId="200" formatCode="&quot;€&quot;#,##0;[Red]\-&quot;€&quot;#,##0"/>
    <numFmt numFmtId="201" formatCode="&quot;€&quot;#,##0.00;\-&quot;€&quot;#,##0.00"/>
    <numFmt numFmtId="202" formatCode="&quot;€&quot;#,##0.00;[Red]\-&quot;€&quot;#,##0.00"/>
    <numFmt numFmtId="203" formatCode="_-&quot;€&quot;* #,##0_-;\-&quot;€&quot;* #,##0_-;_-&quot;€&quot;* &quot;-&quot;_-;_-@_-"/>
    <numFmt numFmtId="204" formatCode="_-* #,##0_-;\-* #,##0_-;_-* &quot;-&quot;_-;_-@_-"/>
    <numFmt numFmtId="205" formatCode="_-&quot;€&quot;* #,##0.00_-;\-&quot;€&quot;* #,##0.00_-;_-&quot;€&quot;* &quot;-&quot;??_-;_-@_-"/>
    <numFmt numFmtId="206" formatCode="_-* #,##0.00_-;\-* #,##0.00_-;_-* &quot;-&quot;??_-;_-@_-"/>
    <numFmt numFmtId="207" formatCode="&quot;$&quot;#,##0_);\(&quot;$&quot;#,##0\)"/>
    <numFmt numFmtId="208" formatCode="&quot;$&quot;#,##0_);[Red]\(&quot;$&quot;#,##0\)"/>
    <numFmt numFmtId="209" formatCode="&quot;$&quot;#,##0.00_);\(&quot;$&quot;#,##0.00\)"/>
    <numFmt numFmtId="210" formatCode="&quot;$&quot;#,##0.00_);[Red]\(&quot;$&quot;#,##0.00\)"/>
    <numFmt numFmtId="211" formatCode="_(&quot;$&quot;* #,##0_);_(&quot;$&quot;* \(#,##0\);_(&quot;$&quot;* &quot;-&quot;_);_(@_)"/>
    <numFmt numFmtId="212" formatCode="_(* #,##0_);_(* \(#,##0\);_(* &quot;-&quot;_);_(@_)"/>
    <numFmt numFmtId="213" formatCode="_(&quot;$&quot;* #,##0.00_);_(&quot;$&quot;* \(#,##0.00\);_(&quot;$&quot;* &quot;-&quot;??_);_(@_)"/>
    <numFmt numFmtId="214" formatCode="_(* #,##0.00_);_(* \(#,##0.00\);_(* &quot;-&quot;??_);_(@_)"/>
    <numFmt numFmtId="215" formatCode="#,##0.0&quot;р.&quot;"/>
    <numFmt numFmtId="216" formatCode="##\ ###\ ##0.00"/>
    <numFmt numFmtId="217" formatCode="mmm/yyyy"/>
    <numFmt numFmtId="218" formatCode="###\ ###\ ##0.00"/>
    <numFmt numFmtId="219" formatCode="#\ ###\ ##0.00"/>
    <numFmt numFmtId="220" formatCode="_-* #,##0.000_р_._-;\-* #,##0.000_р_._-;_-* &quot;-&quot;??_р_._-;_-@_-"/>
    <numFmt numFmtId="221" formatCode="_-* #,##0.0_р_._-;\-* #,##0.0_р_._-;_-* &quot;-&quot;??_р_._-;_-@_-"/>
    <numFmt numFmtId="222" formatCode="_-* #,##0_р_._-;\-* #,##0_р_._-;_-* &quot;-&quot;??_р_._-;_-@_-"/>
    <numFmt numFmtId="223" formatCode="_-* #,##0_р_._-;\-* #,##0_р_._-;_-* &quot;-&quot;?_р_._-;_-@_-"/>
    <numFmt numFmtId="224" formatCode="#,##0.00000"/>
    <numFmt numFmtId="225" formatCode="#,##0.000000"/>
    <numFmt numFmtId="226" formatCode="#,##0.0000000"/>
  </numFmts>
  <fonts count="31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0"/>
      <name val="Arial"/>
      <family val="0"/>
    </font>
    <font>
      <sz val="8"/>
      <name val="Calibri"/>
      <family val="2"/>
    </font>
    <font>
      <b/>
      <sz val="14"/>
      <name val="Liberation Serif"/>
      <family val="1"/>
    </font>
    <font>
      <sz val="16"/>
      <name val="Liberation Serif"/>
      <family val="1"/>
    </font>
    <font>
      <sz val="16"/>
      <color indexed="8"/>
      <name val="Liberation Serif"/>
      <family val="1"/>
    </font>
    <font>
      <b/>
      <sz val="10"/>
      <color indexed="55"/>
      <name val="Arial Cyr"/>
      <family val="0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b/>
      <sz val="16"/>
      <name val="Liberation Serif"/>
      <family val="1"/>
    </font>
    <font>
      <sz val="16"/>
      <name val="Arial Cyr"/>
      <family val="0"/>
    </font>
    <font>
      <b/>
      <sz val="16"/>
      <color indexed="8"/>
      <name val="Liberation Serif"/>
      <family val="1"/>
    </font>
    <font>
      <sz val="13"/>
      <name val="Liberation Serif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9" fillId="0" borderId="1">
      <alignment vertical="top" wrapText="1"/>
      <protection/>
    </xf>
    <xf numFmtId="4" fontId="9" fillId="16" borderId="1">
      <alignment horizontal="right" vertical="top" shrinkToFit="1"/>
      <protection/>
    </xf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0" borderId="0" applyNumberFormat="0" applyBorder="0" applyAlignment="0" applyProtection="0"/>
    <xf numFmtId="0" fontId="12" fillId="7" borderId="2" applyNumberFormat="0" applyAlignment="0" applyProtection="0"/>
    <xf numFmtId="0" fontId="13" fillId="21" borderId="3" applyNumberFormat="0" applyAlignment="0" applyProtection="0"/>
    <xf numFmtId="0" fontId="14" fillId="21" borderId="2" applyNumberFormat="0" applyAlignment="0" applyProtection="0"/>
    <xf numFmtId="0" fontId="1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7" applyNumberFormat="0" applyFill="0" applyAlignment="0" applyProtection="0"/>
    <xf numFmtId="0" fontId="19" fillId="22" borderId="8" applyNumberFormat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4" borderId="9" applyNumberFormat="0" applyFont="0" applyAlignment="0" applyProtection="0"/>
    <xf numFmtId="9" fontId="0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53">
    <xf numFmtId="0" fontId="0" fillId="0" borderId="0" xfId="0" applyAlignment="1">
      <alignment/>
    </xf>
    <xf numFmtId="0" fontId="3" fillId="0" borderId="0" xfId="58">
      <alignment/>
      <protection/>
    </xf>
    <xf numFmtId="171" fontId="7" fillId="0" borderId="1" xfId="0" applyNumberFormat="1" applyFont="1" applyBorder="1" applyAlignment="1">
      <alignment vertical="top" wrapText="1"/>
    </xf>
    <xf numFmtId="171" fontId="8" fillId="0" borderId="1" xfId="58" applyNumberFormat="1" applyFont="1" applyBorder="1" applyAlignment="1">
      <alignment vertical="top" wrapText="1"/>
      <protection/>
    </xf>
    <xf numFmtId="4" fontId="7" fillId="0" borderId="1" xfId="57" applyNumberFormat="1" applyFont="1" applyBorder="1" applyAlignment="1">
      <alignment horizontal="justify" vertical="top" wrapText="1"/>
      <protection/>
    </xf>
    <xf numFmtId="0" fontId="7" fillId="0" borderId="1" xfId="0" applyFont="1" applyFill="1" applyBorder="1" applyAlignment="1">
      <alignment vertical="top" wrapText="1"/>
    </xf>
    <xf numFmtId="171" fontId="8" fillId="0" borderId="0" xfId="58" applyNumberFormat="1" applyFont="1" applyAlignment="1">
      <alignment vertical="top" wrapText="1"/>
      <protection/>
    </xf>
    <xf numFmtId="171" fontId="7" fillId="0" borderId="1" xfId="57" applyNumberFormat="1" applyFont="1" applyBorder="1" applyAlignment="1">
      <alignment horizontal="center"/>
      <protection/>
    </xf>
    <xf numFmtId="171" fontId="7" fillId="0" borderId="1" xfId="57" applyNumberFormat="1" applyFont="1" applyBorder="1" applyAlignment="1">
      <alignment horizontal="center" vertical="center"/>
      <protection/>
    </xf>
    <xf numFmtId="171" fontId="7" fillId="0" borderId="11" xfId="57" applyNumberFormat="1" applyFont="1" applyBorder="1" applyAlignment="1">
      <alignment horizontal="center" vertical="center"/>
      <protection/>
    </xf>
    <xf numFmtId="171" fontId="7" fillId="0" borderId="1" xfId="0" applyNumberFormat="1" applyFont="1" applyFill="1" applyBorder="1" applyAlignment="1">
      <alignment horizontal="center" vertical="center"/>
    </xf>
    <xf numFmtId="171" fontId="7" fillId="0" borderId="1" xfId="0" applyNumberFormat="1" applyFont="1" applyFill="1" applyBorder="1" applyAlignment="1">
      <alignment vertical="top" wrapText="1"/>
    </xf>
    <xf numFmtId="0" fontId="7" fillId="0" borderId="1" xfId="57" applyFont="1" applyFill="1" applyBorder="1" applyAlignment="1">
      <alignment horizontal="center" vertical="top" wrapText="1"/>
      <protection/>
    </xf>
    <xf numFmtId="0" fontId="8" fillId="0" borderId="1" xfId="58" applyFont="1" applyFill="1" applyBorder="1" applyAlignment="1">
      <alignment horizontal="center" vertical="top" wrapText="1"/>
      <protection/>
    </xf>
    <xf numFmtId="0" fontId="8" fillId="0" borderId="1" xfId="58" applyFont="1" applyBorder="1" applyAlignment="1">
      <alignment vertical="top" wrapText="1"/>
      <protection/>
    </xf>
    <xf numFmtId="0" fontId="8" fillId="0" borderId="0" xfId="58" applyFont="1" applyFill="1" applyAlignment="1">
      <alignment horizontal="center" vertical="top" wrapText="1"/>
      <protection/>
    </xf>
    <xf numFmtId="0" fontId="8" fillId="0" borderId="1" xfId="58" applyFont="1" applyBorder="1" applyAlignment="1">
      <alignment horizontal="justify" vertical="top" wrapText="1"/>
      <protection/>
    </xf>
    <xf numFmtId="4" fontId="8" fillId="0" borderId="0" xfId="0" applyNumberFormat="1" applyFont="1" applyBorder="1" applyAlignment="1">
      <alignment wrapText="1"/>
    </xf>
    <xf numFmtId="4" fontId="7" fillId="0" borderId="1" xfId="57" applyNumberFormat="1" applyFont="1" applyBorder="1" applyAlignment="1">
      <alignment horizontal="justify"/>
      <protection/>
    </xf>
    <xf numFmtId="4" fontId="7" fillId="0" borderId="1" xfId="57" applyNumberFormat="1" applyFont="1" applyBorder="1" applyAlignment="1">
      <alignment horizontal="justify" wrapText="1"/>
      <protection/>
    </xf>
    <xf numFmtId="0" fontId="7" fillId="0" borderId="1" xfId="0" applyFont="1" applyBorder="1" applyAlignment="1">
      <alignment vertical="top" wrapText="1"/>
    </xf>
    <xf numFmtId="0" fontId="8" fillId="0" borderId="0" xfId="58" applyFont="1" applyAlignment="1">
      <alignment vertical="top" wrapText="1"/>
      <protection/>
    </xf>
    <xf numFmtId="171" fontId="7" fillId="0" borderId="12" xfId="57" applyNumberFormat="1" applyFont="1" applyBorder="1" applyAlignment="1">
      <alignment horizontal="center"/>
      <protection/>
    </xf>
    <xf numFmtId="0" fontId="30" fillId="0" borderId="1" xfId="57" applyFont="1" applyFill="1" applyBorder="1" applyAlignment="1">
      <alignment horizontal="center" vertical="center" wrapText="1"/>
      <protection/>
    </xf>
    <xf numFmtId="0" fontId="30" fillId="0" borderId="1" xfId="57" applyFont="1" applyBorder="1" applyAlignment="1">
      <alignment horizontal="center" vertical="center" wrapText="1"/>
      <protection/>
    </xf>
    <xf numFmtId="171" fontId="30" fillId="0" borderId="1" xfId="57" applyNumberFormat="1" applyFont="1" applyBorder="1" applyAlignment="1">
      <alignment horizontal="center" vertical="center" wrapText="1"/>
      <protection/>
    </xf>
    <xf numFmtId="4" fontId="7" fillId="0" borderId="1" xfId="57" applyNumberFormat="1" applyFont="1" applyFill="1" applyBorder="1" applyAlignment="1">
      <alignment horizontal="left" vertical="top" wrapText="1"/>
      <protection/>
    </xf>
    <xf numFmtId="0" fontId="6" fillId="0" borderId="0" xfId="57" applyFont="1" applyAlignment="1">
      <alignment vertical="top" wrapText="1"/>
      <protection/>
    </xf>
    <xf numFmtId="0" fontId="27" fillId="0" borderId="0" xfId="57" applyFont="1" applyAlignment="1">
      <alignment horizontal="right" vertical="top" wrapText="1"/>
      <protection/>
    </xf>
    <xf numFmtId="0" fontId="27" fillId="0" borderId="0" xfId="57" applyFont="1" applyAlignment="1">
      <alignment horizontal="center" vertical="top" wrapText="1"/>
      <protection/>
    </xf>
    <xf numFmtId="0" fontId="7" fillId="0" borderId="13" xfId="57" applyFont="1" applyBorder="1" applyAlignment="1">
      <alignment horizontal="right" vertical="top" wrapText="1"/>
      <protection/>
    </xf>
    <xf numFmtId="0" fontId="7" fillId="0" borderId="13" xfId="0" applyFont="1" applyBorder="1" applyAlignment="1">
      <alignment horizontal="right" vertical="top" wrapText="1"/>
    </xf>
    <xf numFmtId="171" fontId="29" fillId="25" borderId="1" xfId="60" applyNumberFormat="1" applyFont="1" applyFill="1" applyBorder="1" applyAlignment="1">
      <alignment horizontal="center" vertical="top" wrapText="1"/>
      <protection/>
    </xf>
    <xf numFmtId="171" fontId="29" fillId="25" borderId="14" xfId="58" applyNumberFormat="1" applyFont="1" applyFill="1" applyBorder="1" applyAlignment="1">
      <alignment horizontal="center" vertical="top" wrapText="1"/>
      <protection/>
    </xf>
    <xf numFmtId="171" fontId="29" fillId="25" borderId="12" xfId="58" applyNumberFormat="1" applyFont="1" applyFill="1" applyBorder="1" applyAlignment="1">
      <alignment horizontal="center" vertical="top" wrapText="1"/>
      <protection/>
    </xf>
    <xf numFmtId="171" fontId="29" fillId="25" borderId="15" xfId="58" applyNumberFormat="1" applyFont="1" applyFill="1" applyBorder="1" applyAlignment="1">
      <alignment horizontal="center" vertical="top" wrapText="1"/>
      <protection/>
    </xf>
    <xf numFmtId="0" fontId="27" fillId="25" borderId="1" xfId="57" applyFont="1" applyFill="1" applyBorder="1" applyAlignment="1">
      <alignment horizontal="center" vertical="top" wrapText="1"/>
      <protection/>
    </xf>
    <xf numFmtId="0" fontId="27" fillId="26" borderId="16" xfId="0" applyFont="1" applyFill="1" applyBorder="1" applyAlignment="1">
      <alignment horizontal="center" vertical="top" wrapText="1"/>
    </xf>
    <xf numFmtId="0" fontId="0" fillId="0" borderId="13" xfId="0" applyBorder="1" applyAlignment="1">
      <alignment horizontal="center" vertical="top" wrapText="1"/>
    </xf>
    <xf numFmtId="0" fontId="27" fillId="26" borderId="14" xfId="57" applyFont="1" applyFill="1" applyBorder="1" applyAlignment="1">
      <alignment horizontal="center" vertical="top" wrapText="1"/>
      <protection/>
    </xf>
    <xf numFmtId="0" fontId="0" fillId="0" borderId="12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27" fillId="25" borderId="16" xfId="0" applyFont="1" applyFill="1" applyBorder="1" applyAlignment="1">
      <alignment horizontal="center" vertical="top" wrapText="1"/>
    </xf>
    <xf numFmtId="0" fontId="28" fillId="0" borderId="13" xfId="0" applyFont="1" applyBorder="1" applyAlignment="1">
      <alignment horizontal="center" vertical="top" wrapText="1"/>
    </xf>
    <xf numFmtId="171" fontId="27" fillId="25" borderId="14" xfId="57" applyNumberFormat="1" applyFont="1" applyFill="1" applyBorder="1" applyAlignment="1">
      <alignment horizontal="center" vertical="top" wrapText="1"/>
      <protection/>
    </xf>
    <xf numFmtId="171" fontId="27" fillId="25" borderId="12" xfId="57" applyNumberFormat="1" applyFont="1" applyFill="1" applyBorder="1" applyAlignment="1">
      <alignment horizontal="center" vertical="top" wrapText="1"/>
      <protection/>
    </xf>
    <xf numFmtId="171" fontId="27" fillId="25" borderId="15" xfId="57" applyNumberFormat="1" applyFont="1" applyFill="1" applyBorder="1" applyAlignment="1">
      <alignment horizontal="center" vertical="top" wrapText="1"/>
      <protection/>
    </xf>
    <xf numFmtId="171" fontId="27" fillId="25" borderId="1" xfId="59" applyNumberFormat="1" applyFont="1" applyFill="1" applyBorder="1" applyAlignment="1">
      <alignment horizontal="center" vertical="top" wrapText="1"/>
      <protection/>
    </xf>
    <xf numFmtId="4" fontId="29" fillId="25" borderId="17" xfId="0" applyNumberFormat="1" applyFont="1" applyFill="1" applyBorder="1" applyAlignment="1">
      <alignment horizontal="center" wrapText="1"/>
    </xf>
    <xf numFmtId="4" fontId="29" fillId="25" borderId="18" xfId="0" applyNumberFormat="1" applyFont="1" applyFill="1" applyBorder="1" applyAlignment="1">
      <alignment horizontal="center" wrapText="1"/>
    </xf>
    <xf numFmtId="4" fontId="29" fillId="25" borderId="19" xfId="0" applyNumberFormat="1" applyFont="1" applyFill="1" applyBorder="1" applyAlignment="1">
      <alignment horizontal="center" wrapText="1"/>
    </xf>
    <xf numFmtId="0" fontId="29" fillId="26" borderId="20" xfId="58" applyFont="1" applyFill="1" applyBorder="1" applyAlignment="1">
      <alignment horizontal="center" vertical="top" wrapText="1"/>
      <protection/>
    </xf>
    <xf numFmtId="0" fontId="0" fillId="0" borderId="0" xfId="0" applyAlignment="1">
      <alignment horizontal="center" vertical="top" wrapText="1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2" xfId="33"/>
    <cellStyle name="xl36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Обычный 3" xfId="56"/>
    <cellStyle name="Обычный 4" xfId="57"/>
    <cellStyle name="Обычный_ЖКХ" xfId="58"/>
    <cellStyle name="Обычный_Отчет за 6 мес. 2020 гБлДорСоц от 09.07.20" xfId="59"/>
    <cellStyle name="Обычный_Отчет+за+6+мес.+2021+г+Стройка+от+19.07.21" xfId="60"/>
    <cellStyle name="Followed Hyperlink" xfId="61"/>
    <cellStyle name="Плохой" xfId="62"/>
    <cellStyle name="Пояснение" xfId="63"/>
    <cellStyle name="Примечание" xfId="64"/>
    <cellStyle name="Percent" xfId="65"/>
    <cellStyle name="Связанная ячейка" xfId="66"/>
    <cellStyle name="Текст предупреждения" xfId="67"/>
    <cellStyle name="Comma" xfId="68"/>
    <cellStyle name="Comma [0]" xfId="69"/>
    <cellStyle name="Хороший" xfId="70"/>
  </cellStyles>
  <dxfs count="1"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tabSelected="1" view="pageBreakPreview" zoomScale="75" zoomScaleNormal="85" zoomScaleSheetLayoutView="75" workbookViewId="0" topLeftCell="A1">
      <selection activeCell="A73" sqref="A73"/>
    </sheetView>
  </sheetViews>
  <sheetFormatPr defaultColWidth="9.00390625" defaultRowHeight="12.75"/>
  <cols>
    <col min="1" max="1" width="9.125" style="15" customWidth="1"/>
    <col min="2" max="2" width="64.625" style="21" customWidth="1"/>
    <col min="3" max="3" width="23.00390625" style="6" customWidth="1"/>
    <col min="4" max="7" width="17.75390625" style="6" customWidth="1"/>
    <col min="8" max="8" width="19.75390625" style="6" customWidth="1"/>
    <col min="9" max="9" width="19.875" style="6" customWidth="1"/>
    <col min="10" max="10" width="22.375" style="6" customWidth="1"/>
    <col min="11" max="16384" width="9.125" style="1" customWidth="1"/>
  </cols>
  <sheetData>
    <row r="1" spans="1:10" ht="11.25" customHeight="1">
      <c r="A1" s="27"/>
      <c r="B1" s="27"/>
      <c r="C1" s="27"/>
      <c r="D1" s="27"/>
      <c r="E1" s="27"/>
      <c r="F1" s="27"/>
      <c r="G1" s="27"/>
      <c r="H1" s="27"/>
      <c r="I1" s="27"/>
      <c r="J1" s="27"/>
    </row>
    <row r="2" spans="1:10" ht="20.25">
      <c r="A2" s="28" t="s">
        <v>18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11.25" customHeight="1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0" ht="20.25">
      <c r="A4" s="29" t="s">
        <v>2</v>
      </c>
      <c r="B4" s="29"/>
      <c r="C4" s="29"/>
      <c r="D4" s="29"/>
      <c r="E4" s="29"/>
      <c r="F4" s="29"/>
      <c r="G4" s="29"/>
      <c r="H4" s="29"/>
      <c r="I4" s="29"/>
      <c r="J4" s="29"/>
    </row>
    <row r="5" spans="1:10" ht="20.25">
      <c r="A5" s="29" t="s">
        <v>3</v>
      </c>
      <c r="B5" s="29"/>
      <c r="C5" s="29"/>
      <c r="D5" s="29"/>
      <c r="E5" s="29"/>
      <c r="F5" s="29"/>
      <c r="G5" s="29"/>
      <c r="H5" s="29"/>
      <c r="I5" s="29"/>
      <c r="J5" s="29"/>
    </row>
    <row r="6" spans="1:10" ht="20.25">
      <c r="A6" s="29" t="s">
        <v>57</v>
      </c>
      <c r="B6" s="29"/>
      <c r="C6" s="29"/>
      <c r="D6" s="29"/>
      <c r="E6" s="29"/>
      <c r="F6" s="29"/>
      <c r="G6" s="29"/>
      <c r="H6" s="29"/>
      <c r="I6" s="29"/>
      <c r="J6" s="29"/>
    </row>
    <row r="7" spans="1:10" ht="10.5" customHeight="1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ht="20.25">
      <c r="A8" s="30" t="s">
        <v>4</v>
      </c>
      <c r="B8" s="31"/>
      <c r="C8" s="31"/>
      <c r="D8" s="31"/>
      <c r="E8" s="31"/>
      <c r="F8" s="31"/>
      <c r="G8" s="31"/>
      <c r="H8" s="31"/>
      <c r="I8" s="31"/>
      <c r="J8" s="31"/>
    </row>
    <row r="9" spans="1:10" ht="66">
      <c r="A9" s="23" t="s">
        <v>15</v>
      </c>
      <c r="B9" s="24" t="s">
        <v>5</v>
      </c>
      <c r="C9" s="25" t="s">
        <v>6</v>
      </c>
      <c r="D9" s="25" t="s">
        <v>7</v>
      </c>
      <c r="E9" s="25" t="s">
        <v>8</v>
      </c>
      <c r="F9" s="25" t="s">
        <v>9</v>
      </c>
      <c r="G9" s="25" t="s">
        <v>0</v>
      </c>
      <c r="H9" s="25" t="s">
        <v>10</v>
      </c>
      <c r="I9" s="25" t="s">
        <v>11</v>
      </c>
      <c r="J9" s="25" t="s">
        <v>12</v>
      </c>
    </row>
    <row r="10" spans="1:10" ht="44.25" customHeight="1">
      <c r="A10" s="39" t="s">
        <v>33</v>
      </c>
      <c r="B10" s="40"/>
      <c r="C10" s="40"/>
      <c r="D10" s="40"/>
      <c r="E10" s="40"/>
      <c r="F10" s="40"/>
      <c r="G10" s="40"/>
      <c r="H10" s="40"/>
      <c r="I10" s="40"/>
      <c r="J10" s="41"/>
    </row>
    <row r="11" spans="1:10" ht="24.75" customHeight="1">
      <c r="A11" s="12">
        <v>1</v>
      </c>
      <c r="B11" s="36" t="s">
        <v>19</v>
      </c>
      <c r="C11" s="36"/>
      <c r="D11" s="36"/>
      <c r="E11" s="36"/>
      <c r="F11" s="36"/>
      <c r="G11" s="36"/>
      <c r="H11" s="36"/>
      <c r="I11" s="36"/>
      <c r="J11" s="36"/>
    </row>
    <row r="12" spans="1:10" ht="59.25" customHeight="1">
      <c r="A12" s="13">
        <v>2</v>
      </c>
      <c r="B12" s="14" t="s">
        <v>27</v>
      </c>
      <c r="C12" s="3">
        <v>122115.074</v>
      </c>
      <c r="D12" s="3">
        <v>241.8</v>
      </c>
      <c r="E12" s="3">
        <v>241.8</v>
      </c>
      <c r="F12" s="3">
        <v>0</v>
      </c>
      <c r="G12" s="3">
        <v>0</v>
      </c>
      <c r="H12" s="3">
        <v>0</v>
      </c>
      <c r="I12" s="3">
        <v>32216.31</v>
      </c>
      <c r="J12" s="3">
        <v>32216.31</v>
      </c>
    </row>
    <row r="13" spans="1:10" ht="20.25">
      <c r="A13" s="12">
        <v>3</v>
      </c>
      <c r="B13" s="14" t="s">
        <v>13</v>
      </c>
      <c r="C13" s="3">
        <v>122115.074</v>
      </c>
      <c r="D13" s="3">
        <v>241.8</v>
      </c>
      <c r="E13" s="3">
        <v>241.8</v>
      </c>
      <c r="F13" s="3">
        <v>0</v>
      </c>
      <c r="G13" s="3">
        <v>0</v>
      </c>
      <c r="H13" s="3">
        <v>0</v>
      </c>
      <c r="I13" s="3">
        <v>32216.31</v>
      </c>
      <c r="J13" s="3">
        <v>32216.31</v>
      </c>
    </row>
    <row r="14" spans="1:10" ht="40.5">
      <c r="A14" s="13">
        <v>4</v>
      </c>
      <c r="B14" s="14" t="s">
        <v>48</v>
      </c>
      <c r="C14" s="3">
        <v>183317</v>
      </c>
      <c r="D14" s="3">
        <v>68937</v>
      </c>
      <c r="E14" s="3">
        <v>41076.32</v>
      </c>
      <c r="F14" s="3">
        <v>40976.32</v>
      </c>
      <c r="G14" s="3">
        <v>40976.32</v>
      </c>
      <c r="H14" s="3">
        <v>40976.32</v>
      </c>
      <c r="I14" s="3">
        <v>164861.13</v>
      </c>
      <c r="J14" s="3">
        <v>164861.13</v>
      </c>
    </row>
    <row r="15" spans="1:10" ht="20.25">
      <c r="A15" s="12">
        <v>5</v>
      </c>
      <c r="B15" s="14" t="s">
        <v>13</v>
      </c>
      <c r="C15" s="3">
        <v>183317</v>
      </c>
      <c r="D15" s="3">
        <v>68937</v>
      </c>
      <c r="E15" s="3">
        <v>41076.32</v>
      </c>
      <c r="F15" s="3">
        <v>40976.32</v>
      </c>
      <c r="G15" s="3">
        <v>40976.32</v>
      </c>
      <c r="H15" s="3">
        <v>40976.32</v>
      </c>
      <c r="I15" s="3">
        <v>164861.13</v>
      </c>
      <c r="J15" s="3">
        <v>164861.13</v>
      </c>
    </row>
    <row r="16" spans="1:10" ht="60.75">
      <c r="A16" s="13">
        <v>6</v>
      </c>
      <c r="B16" s="14" t="s">
        <v>30</v>
      </c>
      <c r="C16" s="3">
        <v>20246.25</v>
      </c>
      <c r="D16" s="3">
        <v>623.84</v>
      </c>
      <c r="E16" s="3">
        <v>0</v>
      </c>
      <c r="F16" s="3">
        <v>0</v>
      </c>
      <c r="G16" s="3">
        <v>0</v>
      </c>
      <c r="H16" s="3">
        <v>0</v>
      </c>
      <c r="I16" s="3">
        <v>2206.89</v>
      </c>
      <c r="J16" s="3">
        <v>2206.89</v>
      </c>
    </row>
    <row r="17" spans="1:10" ht="20.25">
      <c r="A17" s="12">
        <v>7</v>
      </c>
      <c r="B17" s="14" t="s">
        <v>13</v>
      </c>
      <c r="C17" s="3">
        <v>20246.25</v>
      </c>
      <c r="D17" s="3">
        <v>623.84</v>
      </c>
      <c r="E17" s="3">
        <v>0</v>
      </c>
      <c r="F17" s="3">
        <v>0</v>
      </c>
      <c r="G17" s="3">
        <v>0</v>
      </c>
      <c r="H17" s="3">
        <v>0</v>
      </c>
      <c r="I17" s="3">
        <v>2206.89</v>
      </c>
      <c r="J17" s="3">
        <v>2206.89</v>
      </c>
    </row>
    <row r="18" spans="1:10" ht="20.25">
      <c r="A18" s="13">
        <v>8</v>
      </c>
      <c r="B18" s="33" t="s">
        <v>20</v>
      </c>
      <c r="C18" s="34"/>
      <c r="D18" s="34"/>
      <c r="E18" s="34"/>
      <c r="F18" s="34"/>
      <c r="G18" s="34"/>
      <c r="H18" s="34"/>
      <c r="I18" s="34"/>
      <c r="J18" s="35"/>
    </row>
    <row r="19" spans="1:10" ht="60.75">
      <c r="A19" s="12">
        <v>9</v>
      </c>
      <c r="B19" s="14" t="s">
        <v>31</v>
      </c>
      <c r="C19" s="3">
        <v>70919.6</v>
      </c>
      <c r="D19" s="3">
        <v>2600</v>
      </c>
      <c r="E19" s="3">
        <v>2600</v>
      </c>
      <c r="F19" s="3">
        <v>2600</v>
      </c>
      <c r="G19" s="3">
        <v>2600</v>
      </c>
      <c r="H19" s="3">
        <v>2600</v>
      </c>
      <c r="I19" s="3">
        <v>2600</v>
      </c>
      <c r="J19" s="3">
        <v>2600</v>
      </c>
    </row>
    <row r="20" spans="1:10" ht="20.25">
      <c r="A20" s="13">
        <v>10</v>
      </c>
      <c r="B20" s="14" t="s">
        <v>13</v>
      </c>
      <c r="C20" s="3">
        <v>2600</v>
      </c>
      <c r="D20" s="3">
        <v>2600</v>
      </c>
      <c r="E20" s="3">
        <v>2600</v>
      </c>
      <c r="F20" s="3">
        <v>2600</v>
      </c>
      <c r="G20" s="3">
        <v>2600</v>
      </c>
      <c r="H20" s="3">
        <v>2600</v>
      </c>
      <c r="I20" s="3">
        <v>2600</v>
      </c>
      <c r="J20" s="3">
        <v>2600</v>
      </c>
    </row>
    <row r="21" spans="1:10" ht="81">
      <c r="A21" s="12">
        <v>11</v>
      </c>
      <c r="B21" s="14" t="s">
        <v>32</v>
      </c>
      <c r="C21" s="3">
        <v>22486.97</v>
      </c>
      <c r="D21" s="3">
        <v>22486.97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</row>
    <row r="22" spans="1:10" ht="20.25">
      <c r="A22" s="13">
        <v>12</v>
      </c>
      <c r="B22" s="14" t="s">
        <v>13</v>
      </c>
      <c r="C22" s="3">
        <v>22486.97</v>
      </c>
      <c r="D22" s="3">
        <v>22486.97</v>
      </c>
      <c r="E22" s="3">
        <v>0</v>
      </c>
      <c r="F22" s="3">
        <v>0</v>
      </c>
      <c r="G22" s="3">
        <v>0</v>
      </c>
      <c r="H22" s="3">
        <v>0</v>
      </c>
      <c r="I22" s="3">
        <v>0</v>
      </c>
      <c r="J22" s="3">
        <v>0</v>
      </c>
    </row>
    <row r="23" ht="12" customHeight="1">
      <c r="A23" s="12"/>
    </row>
    <row r="24" spans="1:10" ht="27.75" customHeight="1">
      <c r="A24" s="37" t="s">
        <v>34</v>
      </c>
      <c r="B24" s="38"/>
      <c r="C24" s="38"/>
      <c r="D24" s="38"/>
      <c r="E24" s="38"/>
      <c r="F24" s="38"/>
      <c r="G24" s="38"/>
      <c r="H24" s="38"/>
      <c r="I24" s="38"/>
      <c r="J24" s="38"/>
    </row>
    <row r="25" spans="1:10" ht="20.25">
      <c r="A25" s="12">
        <v>1</v>
      </c>
      <c r="B25" s="47" t="s">
        <v>17</v>
      </c>
      <c r="C25" s="47"/>
      <c r="D25" s="47"/>
      <c r="E25" s="47"/>
      <c r="F25" s="47"/>
      <c r="G25" s="47"/>
      <c r="H25" s="47"/>
      <c r="I25" s="47"/>
      <c r="J25" s="47"/>
    </row>
    <row r="26" spans="1:10" ht="20.25">
      <c r="A26" s="12">
        <v>2</v>
      </c>
      <c r="B26" s="14" t="s">
        <v>21</v>
      </c>
      <c r="C26" s="3">
        <v>17963.17</v>
      </c>
      <c r="D26" s="3">
        <v>16910.8</v>
      </c>
      <c r="E26" s="3">
        <v>4123.98</v>
      </c>
      <c r="F26" s="3">
        <v>3936.59</v>
      </c>
      <c r="G26" s="3">
        <v>3936.59</v>
      </c>
      <c r="H26" s="3">
        <v>3936.59</v>
      </c>
      <c r="I26" s="3">
        <v>6271.94</v>
      </c>
      <c r="J26" s="3">
        <v>6271.94</v>
      </c>
    </row>
    <row r="27" spans="1:10" ht="20.25">
      <c r="A27" s="12">
        <v>3</v>
      </c>
      <c r="B27" s="14" t="s">
        <v>13</v>
      </c>
      <c r="C27" s="3">
        <v>17963.17</v>
      </c>
      <c r="D27" s="3">
        <v>16910.8</v>
      </c>
      <c r="E27" s="3">
        <v>4123.98</v>
      </c>
      <c r="F27" s="3">
        <v>3936.59</v>
      </c>
      <c r="G27" s="3">
        <v>3936.59</v>
      </c>
      <c r="H27" s="3">
        <v>3936.59</v>
      </c>
      <c r="I27" s="3">
        <v>6271.94</v>
      </c>
      <c r="J27" s="3">
        <v>6271.94</v>
      </c>
    </row>
    <row r="28" spans="1:10" ht="40.5">
      <c r="A28" s="12">
        <v>4</v>
      </c>
      <c r="B28" s="14" t="s">
        <v>28</v>
      </c>
      <c r="C28" s="3">
        <v>3001.97</v>
      </c>
      <c r="D28" s="3">
        <v>2655.01</v>
      </c>
      <c r="E28" s="3">
        <v>2655.01</v>
      </c>
      <c r="F28" s="3">
        <v>2647.12</v>
      </c>
      <c r="G28" s="3">
        <v>2647.12</v>
      </c>
      <c r="H28" s="3">
        <v>2647.12</v>
      </c>
      <c r="I28" s="3">
        <v>2994.08</v>
      </c>
      <c r="J28" s="3">
        <v>2994.08</v>
      </c>
    </row>
    <row r="29" spans="1:10" ht="20.25">
      <c r="A29" s="12">
        <v>5</v>
      </c>
      <c r="B29" s="14" t="s">
        <v>13</v>
      </c>
      <c r="C29" s="3">
        <v>3001.97</v>
      </c>
      <c r="D29" s="3">
        <v>2655.01</v>
      </c>
      <c r="E29" s="3">
        <v>2655.01</v>
      </c>
      <c r="F29" s="3">
        <v>2647.12</v>
      </c>
      <c r="G29" s="3">
        <v>2647.12</v>
      </c>
      <c r="H29" s="3">
        <v>2647.12</v>
      </c>
      <c r="I29" s="3">
        <v>2994.08</v>
      </c>
      <c r="J29" s="3">
        <v>2994.08</v>
      </c>
    </row>
    <row r="30" spans="1:10" ht="101.25">
      <c r="A30" s="12">
        <v>6</v>
      </c>
      <c r="B30" s="14" t="s">
        <v>35</v>
      </c>
      <c r="C30" s="3">
        <v>10800.29</v>
      </c>
      <c r="D30" s="3">
        <v>10094.87</v>
      </c>
      <c r="E30" s="3">
        <v>0</v>
      </c>
      <c r="F30" s="3">
        <v>0</v>
      </c>
      <c r="G30" s="3">
        <v>0</v>
      </c>
      <c r="H30" s="3">
        <v>0</v>
      </c>
      <c r="I30" s="3">
        <v>705.42</v>
      </c>
      <c r="J30" s="3">
        <v>705.42</v>
      </c>
    </row>
    <row r="31" spans="1:10" ht="20.25">
      <c r="A31" s="12">
        <v>7</v>
      </c>
      <c r="B31" s="14" t="s">
        <v>13</v>
      </c>
      <c r="C31" s="3">
        <v>10800.29</v>
      </c>
      <c r="D31" s="3">
        <v>10094.87</v>
      </c>
      <c r="E31" s="3">
        <v>0</v>
      </c>
      <c r="F31" s="3">
        <v>0</v>
      </c>
      <c r="G31" s="3">
        <v>0</v>
      </c>
      <c r="H31" s="3">
        <v>0</v>
      </c>
      <c r="I31" s="3">
        <v>705.42</v>
      </c>
      <c r="J31" s="3">
        <v>705.42</v>
      </c>
    </row>
    <row r="32" spans="1:10" ht="40.5">
      <c r="A32" s="12">
        <v>8</v>
      </c>
      <c r="B32" s="14" t="s">
        <v>36</v>
      </c>
      <c r="C32" s="3">
        <v>917.95</v>
      </c>
      <c r="D32" s="3">
        <v>917.95</v>
      </c>
      <c r="E32" s="3">
        <v>0</v>
      </c>
      <c r="F32" s="3">
        <v>0</v>
      </c>
      <c r="G32" s="3">
        <v>0</v>
      </c>
      <c r="H32" s="3">
        <v>0</v>
      </c>
      <c r="I32" s="3">
        <v>0</v>
      </c>
      <c r="J32" s="3">
        <v>0</v>
      </c>
    </row>
    <row r="33" spans="1:10" ht="20.25">
      <c r="A33" s="12">
        <v>9</v>
      </c>
      <c r="B33" s="14" t="s">
        <v>13</v>
      </c>
      <c r="C33" s="3">
        <v>917.95</v>
      </c>
      <c r="D33" s="3">
        <v>917.95</v>
      </c>
      <c r="E33" s="3">
        <v>0</v>
      </c>
      <c r="F33" s="3">
        <v>0</v>
      </c>
      <c r="G33" s="3">
        <v>0</v>
      </c>
      <c r="H33" s="3">
        <v>0</v>
      </c>
      <c r="I33" s="3">
        <v>0</v>
      </c>
      <c r="J33" s="3">
        <v>0</v>
      </c>
    </row>
    <row r="34" spans="1:10" ht="101.25">
      <c r="A34" s="12">
        <v>10</v>
      </c>
      <c r="B34" s="14" t="s">
        <v>37</v>
      </c>
      <c r="C34" s="3">
        <v>812.91</v>
      </c>
      <c r="D34" s="3">
        <v>812.91</v>
      </c>
      <c r="E34" s="3">
        <v>490.42</v>
      </c>
      <c r="F34" s="3">
        <v>450</v>
      </c>
      <c r="G34" s="3">
        <v>450</v>
      </c>
      <c r="H34" s="3">
        <v>450</v>
      </c>
      <c r="I34" s="3">
        <v>828.02</v>
      </c>
      <c r="J34" s="3">
        <v>828.02</v>
      </c>
    </row>
    <row r="35" spans="1:10" ht="20.25">
      <c r="A35" s="12">
        <v>11</v>
      </c>
      <c r="B35" s="14" t="s">
        <v>13</v>
      </c>
      <c r="C35" s="3">
        <v>812.91</v>
      </c>
      <c r="D35" s="3">
        <v>812.91</v>
      </c>
      <c r="E35" s="3">
        <v>490.42</v>
      </c>
      <c r="F35" s="3">
        <v>450</v>
      </c>
      <c r="G35" s="3">
        <v>450</v>
      </c>
      <c r="H35" s="3">
        <v>450</v>
      </c>
      <c r="I35" s="3">
        <v>828.02</v>
      </c>
      <c r="J35" s="3">
        <v>828.02</v>
      </c>
    </row>
    <row r="36" spans="1:10" ht="40.5">
      <c r="A36" s="12">
        <v>12</v>
      </c>
      <c r="B36" s="14" t="s">
        <v>38</v>
      </c>
      <c r="C36" s="3">
        <v>508.55</v>
      </c>
      <c r="D36" s="3">
        <v>508.55</v>
      </c>
      <c r="E36" s="3">
        <v>250</v>
      </c>
      <c r="F36" s="3">
        <v>250</v>
      </c>
      <c r="G36" s="3">
        <v>250</v>
      </c>
      <c r="H36" s="3">
        <v>250</v>
      </c>
      <c r="I36" s="3">
        <v>449.83</v>
      </c>
      <c r="J36" s="3">
        <v>449.83</v>
      </c>
    </row>
    <row r="37" spans="1:10" ht="20.25">
      <c r="A37" s="12">
        <v>13</v>
      </c>
      <c r="B37" s="14" t="s">
        <v>13</v>
      </c>
      <c r="C37" s="3">
        <v>508.55</v>
      </c>
      <c r="D37" s="3">
        <v>508.55</v>
      </c>
      <c r="E37" s="3">
        <v>250</v>
      </c>
      <c r="F37" s="3">
        <v>250</v>
      </c>
      <c r="G37" s="3">
        <v>250</v>
      </c>
      <c r="H37" s="3">
        <v>250</v>
      </c>
      <c r="I37" s="3">
        <v>449.83</v>
      </c>
      <c r="J37" s="3">
        <v>449.83</v>
      </c>
    </row>
    <row r="38" spans="1:10" ht="40.5">
      <c r="A38" s="12">
        <v>14</v>
      </c>
      <c r="B38" s="14" t="s">
        <v>39</v>
      </c>
      <c r="C38" s="3">
        <v>518.54</v>
      </c>
      <c r="D38" s="3">
        <v>518.54</v>
      </c>
      <c r="E38" s="3">
        <v>518.54</v>
      </c>
      <c r="F38" s="3">
        <v>380.5</v>
      </c>
      <c r="G38" s="3">
        <v>380.5</v>
      </c>
      <c r="H38" s="3">
        <v>380.5</v>
      </c>
      <c r="I38" s="3">
        <v>733.07</v>
      </c>
      <c r="J38" s="3">
        <v>733.07</v>
      </c>
    </row>
    <row r="39" spans="1:10" ht="20.25">
      <c r="A39" s="12">
        <v>15</v>
      </c>
      <c r="B39" s="14" t="s">
        <v>13</v>
      </c>
      <c r="C39" s="3">
        <v>518.54</v>
      </c>
      <c r="D39" s="3">
        <v>518.54</v>
      </c>
      <c r="E39" s="3">
        <v>518.54</v>
      </c>
      <c r="F39" s="3">
        <v>380.5</v>
      </c>
      <c r="G39" s="3">
        <v>380.5</v>
      </c>
      <c r="H39" s="3">
        <v>380.5</v>
      </c>
      <c r="I39" s="3">
        <v>733.07</v>
      </c>
      <c r="J39" s="3">
        <v>733.07</v>
      </c>
    </row>
    <row r="40" spans="1:10" ht="60.75">
      <c r="A40" s="12">
        <v>16</v>
      </c>
      <c r="B40" s="14" t="s">
        <v>40</v>
      </c>
      <c r="C40" s="3">
        <v>1402.96</v>
      </c>
      <c r="D40" s="3">
        <v>1402.96</v>
      </c>
      <c r="E40" s="3">
        <v>210</v>
      </c>
      <c r="F40" s="3">
        <v>208.96</v>
      </c>
      <c r="G40" s="3">
        <v>208.96</v>
      </c>
      <c r="H40" s="3">
        <v>208.96</v>
      </c>
      <c r="I40" s="3">
        <v>561.53</v>
      </c>
      <c r="J40" s="3">
        <v>561.53</v>
      </c>
    </row>
    <row r="41" spans="1:10" ht="20.25">
      <c r="A41" s="12">
        <v>17</v>
      </c>
      <c r="B41" s="14" t="s">
        <v>13</v>
      </c>
      <c r="C41" s="3">
        <v>1402.96</v>
      </c>
      <c r="D41" s="3">
        <v>1402.96</v>
      </c>
      <c r="E41" s="3">
        <v>210</v>
      </c>
      <c r="F41" s="3">
        <v>208.96</v>
      </c>
      <c r="G41" s="3">
        <v>208.96</v>
      </c>
      <c r="H41" s="3">
        <v>208.96</v>
      </c>
      <c r="I41" s="3">
        <v>561.53</v>
      </c>
      <c r="J41" s="3">
        <v>561.53</v>
      </c>
    </row>
    <row r="42" spans="1:10" ht="24" customHeight="1">
      <c r="A42" s="12">
        <v>18</v>
      </c>
      <c r="B42" s="44" t="s">
        <v>24</v>
      </c>
      <c r="C42" s="45"/>
      <c r="D42" s="45"/>
      <c r="E42" s="45"/>
      <c r="F42" s="45"/>
      <c r="G42" s="45"/>
      <c r="H42" s="45"/>
      <c r="I42" s="45"/>
      <c r="J42" s="46"/>
    </row>
    <row r="43" spans="1:10" ht="40.5">
      <c r="A43" s="12">
        <v>19</v>
      </c>
      <c r="B43" s="14" t="s">
        <v>29</v>
      </c>
      <c r="C43" s="3">
        <v>240517.1</v>
      </c>
      <c r="D43" s="3">
        <v>85250</v>
      </c>
      <c r="E43" s="3">
        <v>15707.89</v>
      </c>
      <c r="F43" s="3">
        <v>15707.89</v>
      </c>
      <c r="G43" s="3">
        <v>15707.89</v>
      </c>
      <c r="H43" s="3">
        <v>15707.89</v>
      </c>
      <c r="I43" s="3">
        <v>84469.89</v>
      </c>
      <c r="J43" s="3">
        <v>84469.89</v>
      </c>
    </row>
    <row r="44" spans="1:10" ht="20.25">
      <c r="A44" s="12">
        <v>20</v>
      </c>
      <c r="B44" s="14" t="s">
        <v>13</v>
      </c>
      <c r="C44" s="3">
        <v>240517.1</v>
      </c>
      <c r="D44" s="3">
        <v>85250</v>
      </c>
      <c r="E44" s="3">
        <v>15707.89</v>
      </c>
      <c r="F44" s="3">
        <v>15707.89</v>
      </c>
      <c r="G44" s="3">
        <v>15707.89</v>
      </c>
      <c r="H44" s="3">
        <v>15707.89</v>
      </c>
      <c r="I44" s="3">
        <v>84469.89</v>
      </c>
      <c r="J44" s="3">
        <v>84469.89</v>
      </c>
    </row>
    <row r="45" spans="1:10" ht="81">
      <c r="A45" s="12">
        <v>21</v>
      </c>
      <c r="B45" s="14" t="s">
        <v>41</v>
      </c>
      <c r="C45" s="3">
        <v>2336</v>
      </c>
      <c r="D45" s="3">
        <v>2336</v>
      </c>
      <c r="E45" s="3">
        <v>0</v>
      </c>
      <c r="F45" s="3">
        <v>0</v>
      </c>
      <c r="G45" s="3">
        <v>0</v>
      </c>
      <c r="H45" s="3">
        <v>0</v>
      </c>
      <c r="I45" s="3">
        <v>0</v>
      </c>
      <c r="J45" s="3">
        <v>0</v>
      </c>
    </row>
    <row r="46" spans="1:10" ht="20.25">
      <c r="A46" s="12">
        <v>22</v>
      </c>
      <c r="B46" s="14" t="s">
        <v>13</v>
      </c>
      <c r="C46" s="3">
        <v>2336</v>
      </c>
      <c r="D46" s="3">
        <v>2336</v>
      </c>
      <c r="E46" s="3">
        <v>0</v>
      </c>
      <c r="F46" s="3">
        <v>0</v>
      </c>
      <c r="G46" s="3">
        <v>0</v>
      </c>
      <c r="H46" s="3">
        <v>0</v>
      </c>
      <c r="I46" s="3">
        <v>0</v>
      </c>
      <c r="J46" s="3">
        <v>0</v>
      </c>
    </row>
    <row r="47" spans="1:10" ht="40.5">
      <c r="A47" s="12">
        <v>23</v>
      </c>
      <c r="B47" s="14" t="s">
        <v>42</v>
      </c>
      <c r="C47" s="3">
        <v>44283</v>
      </c>
      <c r="D47" s="3">
        <v>14323</v>
      </c>
      <c r="E47" s="3">
        <v>0</v>
      </c>
      <c r="F47" s="3">
        <v>0</v>
      </c>
      <c r="G47" s="3">
        <v>0</v>
      </c>
      <c r="H47" s="3">
        <v>0</v>
      </c>
      <c r="I47" s="3">
        <v>43.78</v>
      </c>
      <c r="J47" s="3">
        <v>43.78</v>
      </c>
    </row>
    <row r="48" spans="1:10" ht="20.25">
      <c r="A48" s="12">
        <v>24</v>
      </c>
      <c r="B48" s="16" t="s">
        <v>13</v>
      </c>
      <c r="C48" s="3">
        <v>44283</v>
      </c>
      <c r="D48" s="3">
        <v>14323</v>
      </c>
      <c r="E48" s="3"/>
      <c r="F48" s="3"/>
      <c r="G48" s="3"/>
      <c r="H48" s="3"/>
      <c r="I48" s="3">
        <v>43.78</v>
      </c>
      <c r="J48" s="3">
        <v>43.78</v>
      </c>
    </row>
    <row r="49" ht="14.25" customHeight="1">
      <c r="A49" s="12"/>
    </row>
    <row r="50" spans="1:10" ht="24.75" customHeight="1">
      <c r="A50" s="37" t="s">
        <v>43</v>
      </c>
      <c r="B50" s="38"/>
      <c r="C50" s="38"/>
      <c r="D50" s="38"/>
      <c r="E50" s="38"/>
      <c r="F50" s="38"/>
      <c r="G50" s="38"/>
      <c r="H50" s="38"/>
      <c r="I50" s="38"/>
      <c r="J50" s="38"/>
    </row>
    <row r="51" spans="1:10" ht="20.25">
      <c r="A51" s="13">
        <v>1</v>
      </c>
      <c r="B51" s="32" t="s">
        <v>25</v>
      </c>
      <c r="C51" s="32"/>
      <c r="D51" s="32"/>
      <c r="E51" s="32"/>
      <c r="F51" s="32"/>
      <c r="G51" s="32"/>
      <c r="H51" s="32"/>
      <c r="I51" s="32"/>
      <c r="J51" s="32"/>
    </row>
    <row r="52" spans="1:10" ht="20.25">
      <c r="A52" s="12">
        <v>2</v>
      </c>
      <c r="B52" s="17" t="s">
        <v>16</v>
      </c>
      <c r="C52" s="8">
        <v>1227132.38</v>
      </c>
      <c r="D52" s="8">
        <v>444797.49</v>
      </c>
      <c r="E52" s="8">
        <f aca="true" t="shared" si="0" ref="E52:J52">E53+E54</f>
        <v>89216.78</v>
      </c>
      <c r="F52" s="8">
        <f t="shared" si="0"/>
        <v>88993.7</v>
      </c>
      <c r="G52" s="8">
        <f t="shared" si="0"/>
        <v>88993.7</v>
      </c>
      <c r="H52" s="8">
        <f t="shared" si="0"/>
        <v>88993.7</v>
      </c>
      <c r="I52" s="8">
        <f t="shared" si="0"/>
        <v>772017.32</v>
      </c>
      <c r="J52" s="9">
        <f t="shared" si="0"/>
        <v>871328.58</v>
      </c>
    </row>
    <row r="53" spans="1:10" ht="20.25">
      <c r="A53" s="13">
        <v>3</v>
      </c>
      <c r="B53" s="18" t="s">
        <v>13</v>
      </c>
      <c r="C53" s="7">
        <v>118681.27</v>
      </c>
      <c r="D53" s="7">
        <v>20243.12</v>
      </c>
      <c r="E53" s="7">
        <v>10028.3</v>
      </c>
      <c r="F53" s="7">
        <v>10028.3</v>
      </c>
      <c r="G53" s="7">
        <v>10028.3</v>
      </c>
      <c r="H53" s="7">
        <v>10028.3</v>
      </c>
      <c r="I53" s="8">
        <v>108466.45</v>
      </c>
      <c r="J53" s="9">
        <v>108466.45</v>
      </c>
    </row>
    <row r="54" spans="1:10" ht="20.25">
      <c r="A54" s="12">
        <v>4</v>
      </c>
      <c r="B54" s="19" t="s">
        <v>14</v>
      </c>
      <c r="C54" s="7">
        <v>908451.11</v>
      </c>
      <c r="D54" s="7">
        <v>224554.38</v>
      </c>
      <c r="E54" s="7">
        <v>79188.48</v>
      </c>
      <c r="F54" s="7">
        <v>78965.4</v>
      </c>
      <c r="G54" s="7">
        <v>78965.4</v>
      </c>
      <c r="H54" s="7">
        <v>78965.4</v>
      </c>
      <c r="I54" s="8">
        <v>663550.87</v>
      </c>
      <c r="J54" s="9">
        <v>762862.13</v>
      </c>
    </row>
    <row r="55" spans="1:10" ht="20.25">
      <c r="A55" s="13">
        <v>5</v>
      </c>
      <c r="B55" s="19" t="s">
        <v>44</v>
      </c>
      <c r="C55" s="22">
        <v>200000</v>
      </c>
      <c r="D55" s="22">
        <v>200000</v>
      </c>
      <c r="E55" s="7">
        <v>0</v>
      </c>
      <c r="F55" s="7">
        <v>0</v>
      </c>
      <c r="G55" s="7">
        <v>0</v>
      </c>
      <c r="H55" s="7">
        <v>0</v>
      </c>
      <c r="I55" s="7">
        <v>0</v>
      </c>
      <c r="J55" s="7">
        <v>0</v>
      </c>
    </row>
    <row r="56" spans="1:10" ht="20.25">
      <c r="A56" s="12">
        <v>6</v>
      </c>
      <c r="B56" s="48" t="s">
        <v>1</v>
      </c>
      <c r="C56" s="49"/>
      <c r="D56" s="49"/>
      <c r="E56" s="49"/>
      <c r="F56" s="49"/>
      <c r="G56" s="49"/>
      <c r="H56" s="49"/>
      <c r="I56" s="49"/>
      <c r="J56" s="50"/>
    </row>
    <row r="57" spans="1:10" ht="40.5">
      <c r="A57" s="13">
        <v>7</v>
      </c>
      <c r="B57" s="4" t="s">
        <v>22</v>
      </c>
      <c r="C57" s="10">
        <v>0</v>
      </c>
      <c r="D57" s="8">
        <f>D58+D59+D60</f>
        <v>133275.58</v>
      </c>
      <c r="E57" s="8">
        <v>0</v>
      </c>
      <c r="F57" s="8">
        <v>0</v>
      </c>
      <c r="G57" s="8">
        <v>0</v>
      </c>
      <c r="H57" s="8">
        <v>0</v>
      </c>
      <c r="I57" s="8">
        <v>0</v>
      </c>
      <c r="J57" s="8">
        <v>0</v>
      </c>
    </row>
    <row r="58" spans="1:10" ht="20.25">
      <c r="A58" s="12">
        <v>8</v>
      </c>
      <c r="B58" s="18" t="s">
        <v>13</v>
      </c>
      <c r="C58" s="8">
        <v>0</v>
      </c>
      <c r="D58" s="8">
        <v>1274.65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</row>
    <row r="59" spans="1:10" ht="20.25">
      <c r="A59" s="13">
        <v>9</v>
      </c>
      <c r="B59" s="19" t="s">
        <v>14</v>
      </c>
      <c r="C59" s="7">
        <v>0</v>
      </c>
      <c r="D59" s="7">
        <v>13458.48</v>
      </c>
      <c r="E59" s="7">
        <v>0</v>
      </c>
      <c r="F59" s="7">
        <v>0</v>
      </c>
      <c r="G59" s="7">
        <v>0</v>
      </c>
      <c r="H59" s="7">
        <v>0</v>
      </c>
      <c r="I59" s="7">
        <v>0</v>
      </c>
      <c r="J59" s="7">
        <v>0</v>
      </c>
    </row>
    <row r="60" spans="1:10" ht="40.5">
      <c r="A60" s="12">
        <v>10</v>
      </c>
      <c r="B60" s="26" t="s">
        <v>45</v>
      </c>
      <c r="C60" s="7">
        <v>0</v>
      </c>
      <c r="D60" s="7">
        <v>118542.45</v>
      </c>
      <c r="E60" s="7">
        <v>0</v>
      </c>
      <c r="F60" s="7">
        <v>0</v>
      </c>
      <c r="G60" s="7">
        <v>0</v>
      </c>
      <c r="H60" s="7">
        <v>0</v>
      </c>
      <c r="I60" s="7">
        <v>0</v>
      </c>
      <c r="J60" s="7">
        <v>0</v>
      </c>
    </row>
    <row r="61" ht="13.5" customHeight="1">
      <c r="A61" s="12"/>
    </row>
    <row r="62" spans="1:10" ht="23.25" customHeight="1">
      <c r="A62" s="51" t="s">
        <v>46</v>
      </c>
      <c r="B62" s="52"/>
      <c r="C62" s="52"/>
      <c r="D62" s="52"/>
      <c r="E62" s="52"/>
      <c r="F62" s="52"/>
      <c r="G62" s="52"/>
      <c r="H62" s="52"/>
      <c r="I62" s="52"/>
      <c r="J62" s="52"/>
    </row>
    <row r="63" spans="1:10" ht="26.25" customHeight="1">
      <c r="A63" s="13">
        <v>1</v>
      </c>
      <c r="B63" s="42" t="s">
        <v>26</v>
      </c>
      <c r="C63" s="43"/>
      <c r="D63" s="43"/>
      <c r="E63" s="43"/>
      <c r="F63" s="43"/>
      <c r="G63" s="43"/>
      <c r="H63" s="43"/>
      <c r="I63" s="43"/>
      <c r="J63" s="43"/>
    </row>
    <row r="64" spans="1:10" ht="21.75" customHeight="1">
      <c r="A64" s="12">
        <v>2</v>
      </c>
      <c r="B64" s="5" t="s">
        <v>47</v>
      </c>
      <c r="C64" s="11">
        <v>21149.6</v>
      </c>
      <c r="D64" s="11">
        <v>21149.6</v>
      </c>
      <c r="E64" s="2">
        <v>0</v>
      </c>
      <c r="F64" s="2">
        <v>0</v>
      </c>
      <c r="G64" s="2">
        <v>0</v>
      </c>
      <c r="H64" s="2">
        <v>0</v>
      </c>
      <c r="I64" s="2">
        <v>0</v>
      </c>
      <c r="J64" s="2">
        <v>0</v>
      </c>
    </row>
    <row r="65" spans="1:10" ht="39" customHeight="1">
      <c r="A65" s="13">
        <v>3</v>
      </c>
      <c r="B65" s="21" t="s">
        <v>23</v>
      </c>
      <c r="C65" s="11"/>
      <c r="D65" s="11"/>
      <c r="E65" s="2"/>
      <c r="F65" s="2"/>
      <c r="G65" s="2"/>
      <c r="H65" s="2"/>
      <c r="I65" s="2"/>
      <c r="J65" s="2"/>
    </row>
    <row r="66" spans="1:10" ht="40.5">
      <c r="A66" s="12">
        <v>4</v>
      </c>
      <c r="B66" s="20" t="s">
        <v>49</v>
      </c>
      <c r="C66" s="2">
        <v>4396.9</v>
      </c>
      <c r="D66" s="2">
        <f aca="true" t="shared" si="1" ref="D66:D73">C66</f>
        <v>4396.9</v>
      </c>
      <c r="E66" s="2">
        <v>0</v>
      </c>
      <c r="F66" s="2">
        <f aca="true" t="shared" si="2" ref="F66:I73">E66</f>
        <v>0</v>
      </c>
      <c r="G66" s="2">
        <f t="shared" si="2"/>
        <v>0</v>
      </c>
      <c r="H66" s="2">
        <f t="shared" si="2"/>
        <v>0</v>
      </c>
      <c r="I66" s="2">
        <f t="shared" si="2"/>
        <v>0</v>
      </c>
      <c r="J66" s="2">
        <f>I66/C66</f>
        <v>0</v>
      </c>
    </row>
    <row r="67" spans="1:10" ht="40.5">
      <c r="A67" s="13">
        <v>5</v>
      </c>
      <c r="B67" s="20" t="s">
        <v>50</v>
      </c>
      <c r="C67" s="2">
        <v>3193.6</v>
      </c>
      <c r="D67" s="2">
        <f t="shared" si="1"/>
        <v>3193.6</v>
      </c>
      <c r="E67" s="2">
        <v>0</v>
      </c>
      <c r="F67" s="2">
        <f t="shared" si="2"/>
        <v>0</v>
      </c>
      <c r="G67" s="2">
        <f t="shared" si="2"/>
        <v>0</v>
      </c>
      <c r="H67" s="2">
        <f t="shared" si="2"/>
        <v>0</v>
      </c>
      <c r="I67" s="2">
        <f t="shared" si="2"/>
        <v>0</v>
      </c>
      <c r="J67" s="2">
        <f aca="true" t="shared" si="3" ref="J67:J73">I67/C67</f>
        <v>0</v>
      </c>
    </row>
    <row r="68" spans="1:10" ht="40.5">
      <c r="A68" s="12">
        <v>6</v>
      </c>
      <c r="B68" s="20" t="s">
        <v>51</v>
      </c>
      <c r="C68" s="2">
        <v>2710.5</v>
      </c>
      <c r="D68" s="2">
        <f t="shared" si="1"/>
        <v>2710.5</v>
      </c>
      <c r="E68" s="2">
        <v>0</v>
      </c>
      <c r="F68" s="2">
        <f t="shared" si="2"/>
        <v>0</v>
      </c>
      <c r="G68" s="2">
        <f t="shared" si="2"/>
        <v>0</v>
      </c>
      <c r="H68" s="2">
        <f t="shared" si="2"/>
        <v>0</v>
      </c>
      <c r="I68" s="2">
        <f t="shared" si="2"/>
        <v>0</v>
      </c>
      <c r="J68" s="2">
        <f t="shared" si="3"/>
        <v>0</v>
      </c>
    </row>
    <row r="69" spans="1:10" ht="40.5">
      <c r="A69" s="13">
        <v>7</v>
      </c>
      <c r="B69" s="20" t="s">
        <v>52</v>
      </c>
      <c r="C69" s="2">
        <v>1627.5</v>
      </c>
      <c r="D69" s="2">
        <f t="shared" si="1"/>
        <v>1627.5</v>
      </c>
      <c r="E69" s="2">
        <v>0</v>
      </c>
      <c r="F69" s="2">
        <f t="shared" si="2"/>
        <v>0</v>
      </c>
      <c r="G69" s="2">
        <f t="shared" si="2"/>
        <v>0</v>
      </c>
      <c r="H69" s="2">
        <f t="shared" si="2"/>
        <v>0</v>
      </c>
      <c r="I69" s="2">
        <f t="shared" si="2"/>
        <v>0</v>
      </c>
      <c r="J69" s="2">
        <f t="shared" si="3"/>
        <v>0</v>
      </c>
    </row>
    <row r="70" spans="1:10" ht="40.5">
      <c r="A70" s="12">
        <v>8</v>
      </c>
      <c r="B70" s="20" t="s">
        <v>53</v>
      </c>
      <c r="C70" s="2">
        <v>1624.8</v>
      </c>
      <c r="D70" s="2">
        <f t="shared" si="1"/>
        <v>1624.8</v>
      </c>
      <c r="E70" s="2">
        <v>0</v>
      </c>
      <c r="F70" s="2">
        <f t="shared" si="2"/>
        <v>0</v>
      </c>
      <c r="G70" s="2">
        <f t="shared" si="2"/>
        <v>0</v>
      </c>
      <c r="H70" s="2">
        <f t="shared" si="2"/>
        <v>0</v>
      </c>
      <c r="I70" s="2">
        <f t="shared" si="2"/>
        <v>0</v>
      </c>
      <c r="J70" s="2">
        <f t="shared" si="3"/>
        <v>0</v>
      </c>
    </row>
    <row r="71" spans="1:10" ht="40.5">
      <c r="A71" s="13">
        <v>9</v>
      </c>
      <c r="B71" s="20" t="s">
        <v>54</v>
      </c>
      <c r="C71" s="2">
        <v>3008.4</v>
      </c>
      <c r="D71" s="2">
        <f t="shared" si="1"/>
        <v>3008.4</v>
      </c>
      <c r="E71" s="2">
        <v>0</v>
      </c>
      <c r="F71" s="2">
        <f t="shared" si="2"/>
        <v>0</v>
      </c>
      <c r="G71" s="2">
        <f t="shared" si="2"/>
        <v>0</v>
      </c>
      <c r="H71" s="2">
        <f t="shared" si="2"/>
        <v>0</v>
      </c>
      <c r="I71" s="2">
        <f t="shared" si="2"/>
        <v>0</v>
      </c>
      <c r="J71" s="2">
        <f t="shared" si="3"/>
        <v>0</v>
      </c>
    </row>
    <row r="72" spans="1:10" ht="40.5">
      <c r="A72" s="12">
        <v>10</v>
      </c>
      <c r="B72" s="20" t="s">
        <v>55</v>
      </c>
      <c r="C72" s="2">
        <v>3228.3</v>
      </c>
      <c r="D72" s="2">
        <f t="shared" si="1"/>
        <v>3228.3</v>
      </c>
      <c r="E72" s="2">
        <v>0</v>
      </c>
      <c r="F72" s="2">
        <f t="shared" si="2"/>
        <v>0</v>
      </c>
      <c r="G72" s="2">
        <f t="shared" si="2"/>
        <v>0</v>
      </c>
      <c r="H72" s="2">
        <f t="shared" si="2"/>
        <v>0</v>
      </c>
      <c r="I72" s="2">
        <f t="shared" si="2"/>
        <v>0</v>
      </c>
      <c r="J72" s="2">
        <f t="shared" si="3"/>
        <v>0</v>
      </c>
    </row>
    <row r="73" spans="1:10" ht="40.5">
      <c r="A73" s="13">
        <v>11</v>
      </c>
      <c r="B73" s="20" t="s">
        <v>56</v>
      </c>
      <c r="C73" s="2">
        <v>1359.6</v>
      </c>
      <c r="D73" s="2">
        <f t="shared" si="1"/>
        <v>1359.6</v>
      </c>
      <c r="E73" s="2">
        <v>0</v>
      </c>
      <c r="F73" s="2">
        <f t="shared" si="2"/>
        <v>0</v>
      </c>
      <c r="G73" s="2">
        <f t="shared" si="2"/>
        <v>0</v>
      </c>
      <c r="H73" s="2">
        <f t="shared" si="2"/>
        <v>0</v>
      </c>
      <c r="I73" s="2">
        <f t="shared" si="2"/>
        <v>0</v>
      </c>
      <c r="J73" s="2">
        <f t="shared" si="3"/>
        <v>0</v>
      </c>
    </row>
  </sheetData>
  <sheetProtection/>
  <mergeCells count="19">
    <mergeCell ref="B63:J63"/>
    <mergeCell ref="B42:J42"/>
    <mergeCell ref="B25:J25"/>
    <mergeCell ref="B56:J56"/>
    <mergeCell ref="A62:J62"/>
    <mergeCell ref="A50:J50"/>
    <mergeCell ref="A5:J5"/>
    <mergeCell ref="A6:J6"/>
    <mergeCell ref="A8:J8"/>
    <mergeCell ref="B51:J51"/>
    <mergeCell ref="B18:J18"/>
    <mergeCell ref="A7:J7"/>
    <mergeCell ref="B11:J11"/>
    <mergeCell ref="A24:J24"/>
    <mergeCell ref="A10:J10"/>
    <mergeCell ref="A1:J1"/>
    <mergeCell ref="A2:J2"/>
    <mergeCell ref="A3:J3"/>
    <mergeCell ref="A4:J4"/>
  </mergeCells>
  <conditionalFormatting sqref="C64:D65 B63:B64">
    <cfRule type="cellIs" priority="1" dxfId="0" operator="equal" stopIfTrue="1">
      <formula>0</formula>
    </cfRule>
  </conditionalFormatting>
  <printOptions/>
  <pageMargins left="0.47" right="0.25" top="0.58" bottom="0.56" header="0.24" footer="0.27"/>
  <pageSetup fitToHeight="0" fitToWidth="1" horizontalDpi="600" verticalDpi="600" orientation="landscape" paperSize="9" scale="62" r:id="rId1"/>
  <headerFooter alignWithMargins="0">
    <oddHeader>&amp;CСтраница &amp;P из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АСГО</cp:lastModifiedBy>
  <cp:lastPrinted>2023-08-30T08:06:46Z</cp:lastPrinted>
  <dcterms:created xsi:type="dcterms:W3CDTF">2011-02-17T04:04:58Z</dcterms:created>
  <dcterms:modified xsi:type="dcterms:W3CDTF">2023-09-06T09:15:57Z</dcterms:modified>
  <cp:category/>
  <cp:version/>
  <cp:contentType/>
  <cp:contentStatus/>
</cp:coreProperties>
</file>