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0"/>
  </bookViews>
  <sheets>
    <sheet name="1-2023" sheetId="1" r:id="rId1"/>
  </sheets>
  <definedNames>
    <definedName name="_xlnm.Print_Titles" localSheetId="0">'1-2023'!$8:$9</definedName>
  </definedNames>
  <calcPr fullCalcOnLoad="1"/>
</workbook>
</file>

<file path=xl/sharedStrings.xml><?xml version="1.0" encoding="utf-8"?>
<sst xmlns="http://schemas.openxmlformats.org/spreadsheetml/2006/main" count="67" uniqueCount="58">
  <si>
    <t>Причины отклонения от планового значения</t>
  </si>
  <si>
    <t xml:space="preserve">Невыясненные поступления </t>
  </si>
  <si>
    <t>№ п/п</t>
  </si>
  <si>
    <t>Приложение № 5</t>
  </si>
  <si>
    <t>тыс. руб.</t>
  </si>
  <si>
    <t xml:space="preserve">Отклонение от плана, руб.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</si>
  <si>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902 114 02043 04 0000 440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</si>
  <si>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902 114 06312 04 0000 430</t>
  </si>
  <si>
    <t>Х</t>
  </si>
  <si>
    <t>Процент исполнения плана на отчетный период</t>
  </si>
  <si>
    <t>Прочие доходы от компенсации затрат бюджетов городских округов (прочие доходы)
902 113 02994 04 0007 130</t>
  </si>
  <si>
    <t>Прочие субсидии бюджетам городских округов
902 202 29999 04 0000 150</t>
  </si>
  <si>
    <t>Наименование доходов</t>
  </si>
  <si>
    <t>Всего</t>
  </si>
  <si>
    <t>Государственная пошлина за выдачу разрешения на установку рекламной конструкции (сумма платежа  (перерасчеты, недоимка и задолженность по соответствующему платежу, в том числе по отмененному)
902 108 07150 01 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</si>
  <si>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 
902 111 05012 04 0001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</si>
  <si>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земельных участков)
902 111 05012 04 0002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</si>
  <si>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902 111 05024 04 0001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</si>
  <si>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 истории, культуры и градостроительства)
902 111 05074 04  0003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</si>
  <si>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
902 111 05074 04  0010 120</t>
  </si>
  <si>
    <t>Прочие поступления от использования имущества, находящегося в собственности городских округов (за исключением имущества муни-ципальных бюджетных и автономных учреждений, а также имущест-ва муниципальных унитарных предприятий, в том числе казенных) (плата за пользование жилыми помещениями (плата за наем) муни-ципального жилищного фонда)
902 111 09044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</si>
  <si>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
902 111 09080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</si>
  <si>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
902 111 09080 04 0004 120</t>
  </si>
  <si>
    <t xml:space="preserve">Поступления на отчетный период не планировались.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</si>
  <si>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
902 114 02043 04 0001 410</t>
  </si>
  <si>
    <t>Доходы от продажи земельных участков, государственная собственность на которые не разграничена и  которые расположены в границах городских округов
902 114 06012 04 0000 430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</si>
  <si>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902 116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</si>
  <si>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902 116 01084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</si>
  <si>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902 1 16 01194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</si>
  <si>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902 116 07090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</si>
  <si>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
902 116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</si>
  <si>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902 116 10032 04 0000 140</t>
  </si>
  <si>
    <t>Прочие неналоговые доходы бюджетов городских округов
902 117 05040 04 0000 180</t>
  </si>
  <si>
    <t>План по доходам на 2023 год</t>
  </si>
  <si>
    <t>План по доходам на 
I полугодие 2023 года</t>
  </si>
  <si>
    <t>Фактически получено за I полугодие 
2023 года</t>
  </si>
  <si>
    <t xml:space="preserve">Перевыполнение плана составило 4,6% и является незначительным. </t>
  </si>
  <si>
    <t>Перевыполнение плана обусловлено внесением предоплаты (оплата аренды до конца года) МАУ «Дворец культуры металлургов» в размере 27,4 тыс. рублей, а также погашением задолженности в размере 35,5 тыс. рублей ООО «Вертикаль» по договору от 01.01.2011 № 2773.</t>
  </si>
  <si>
    <t xml:space="preserve">Перевыполнение плана составило 1,8% и является незначительным.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</si>
  <si>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902 111 07014 04 0000 120</t>
  </si>
  <si>
    <t>Перевыполнение плана в большей части обусловлено зачислением в доход бюджета в 2023 году платежей, учтенных на 01.01.2023 как «невыясненные» в размере 441,6 тыс. рублей. Также на перевыполнение плана повлиял рост коэффициента собираемости, который в 2022 году составлял 76,5%, по состоянию на отчетную дату коэффициент достигает значения 86,7%.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</si>
  <si>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
902 111 09044 04 0011 120</t>
  </si>
  <si>
    <t>Перевыполнение плана отчетного периода обусловлено ошибочным его распределением в пределах года, в основном по причине расклассификации КБК. Выполнение плана на 2023 год составляет 52,5%, что соответствует полугодовому нормативу 45%-55%.</t>
  </si>
  <si>
    <t xml:space="preserve">При планировании на 2023 год были учтены начисления по договорам от 10.01.2022 № 4651 и № 4653 с ИП Белов Константин Александрович в размере 263,3 тыс. рублей, срок уплаты которых выпадает на январь 2023 года. Фактически арендатор произвел платеж в декабре 2022 года ранее срока начисления. </t>
  </si>
  <si>
    <t xml:space="preserve">Невыполнение плана отчетного периода составляет 1,90% и является незначительным. </t>
  </si>
  <si>
    <t>Перевыполнение плана обусловлено отсутствием системности поступлений.</t>
  </si>
  <si>
    <t>Перевыполнение плана отчетного периода обусловлено заключением новых договоров купли-продажи муниципального недвижимого имущества, продажа которого осуществлена в соответствии с Федеральным законом от 22 июля 2008 года № 159-ФЗ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</si>
  <si>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
902 114 02043 04 0002 410</t>
  </si>
  <si>
    <t>Приватизация земельных участков носит заявительный характер, план рассчитан по средним показателям предыдущих периодов. По КБК поступают средства от приватизации земельных участков следующих категорий и ставок (% от кадастровой стоимости): участков под коммерческими объектами деятельности (8,5%); участков под ИЖС с выкупной ценой равной кадастровой стоимости (100%); участков под ИЖС по общему правилу (0,9%).</t>
  </si>
  <si>
    <t xml:space="preserve">Перевыполнение плана обусловлено тем, что мероприятие носит заявительный характер, системность поступлений отсутствует. По КБК в бюджет поступает плата по соглашениям, заключенным в отношении ИЖС, а также по соглашениям в отношении коммерческих объектов, которые подразумевают более значительную кадастровую стоимость для расчета платы. </t>
  </si>
  <si>
    <t xml:space="preserve">Перевыполнение плана обусловлено исключительно отсутствием системности поступлений по доходному источнику.  </t>
  </si>
  <si>
    <t xml:space="preserve">Перевыполнение плана составило 1,8% и является незначительным.  </t>
  </si>
  <si>
    <t>Перевыполнение плана связано с внесением ООО «Екатеринбург – 2000» предоплаты сумм за весь год фактического использования земельных участков авансом.</t>
  </si>
  <si>
    <t>х</t>
  </si>
  <si>
    <t xml:space="preserve">Перевыполнение плана обусловлено погашением задолженности крупнейших арендаторов ООО «Вертикаль» и ООО «РИТЭК» в большем объеме, чем было учтено при распределении плановых назначений в пределах года. </t>
  </si>
  <si>
    <t>Невыполнение плана обусловлено отсутствием оплаты текущих платежей рядом арендаторов (ИП Нусс А.В., ООО «Аджна», ООО «ПО МКМС»).</t>
  </si>
  <si>
    <t>Поступление доходов от использования муниципальной собственности за первое полугодие 2023 года</t>
  </si>
  <si>
    <t xml:space="preserve">При распределении годовых плановых назначений в пределах года поступление доходов от погашения задолженности планировалось в IV квартале 2023 года. Фактически в марте 2023 года поступили средства от принудительного взыскания задолженности по исполнительному производству в сумме 2501,1 тыс. рублей от ООО «Уральский Зерновик». Также в добровольном порядке физическим лицом была погашена задолженность, накопленная за три года, по договору № 4403 от 01.04.2019 в размере 400,0 тыс. рублей.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</si>
</sst>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\ _₽_-;\-* #,##0.0\ _₽_-;_-* &quot;-&quot;?\ _₽_-;_-@_-"/>
    <numFmt numFmtId="174" formatCode="#,##0.0"/>
    <numFmt numFmtId="175" formatCode="_-* #,##0.0\ &quot;₽&quot;_-;\-* #,##0.0\ &quot;₽&quot;_-;_-* &quot;-&quot;?\ &quot;₽&quot;_-;_-@_-"/>
  </numFmts>
  <fonts count="12">
    <font>
      <sz val="10"/>
      <name val="Arial Cyr"/>
      <family val="0"/>
    </font>
    <font>
      <sz val="8"/>
      <name val="Arial Cyr"/>
      <family val="0"/>
    </font>
    <font>
      <b/>
      <sz val="14"/>
      <name val="Liberation Serif"/>
      <family val="1"/>
    </font>
    <font>
      <sz val="14"/>
      <name val="Liberation Serif"/>
      <family val="1"/>
    </font>
    <font>
      <sz val="16"/>
      <name val="Liberation Serif"/>
      <family val="1"/>
    </font>
    <font>
      <b/>
      <sz val="16"/>
      <name val="Liberation Serif"/>
      <family val="1"/>
    </font>
    <font>
      <sz val="18"/>
      <name val="Liberation Serif"/>
      <family val="1"/>
    </font>
    <font>
      <b/>
      <sz val="18"/>
      <name val="Liberation Serif"/>
      <family val="1"/>
    </font>
    <font>
      <sz val="16"/>
      <color indexed="10"/>
      <name val="Liberation Serif"/>
      <family val="1"/>
    </font>
    <font>
      <b/>
      <sz val="16"/>
      <color indexed="10"/>
      <name val="Liberation Serif"/>
      <family val="1"/>
    </font>
    <font>
      <b/>
      <sz val="22"/>
      <name val="Liberation Serif"/>
      <family val="1"/>
    </font>
    <font>
      <sz val="22"/>
      <name val="Liberation Serif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73" fontId="6" fillId="0" borderId="1" xfId="0" applyNumberFormat="1" applyFont="1" applyBorder="1" applyAlignment="1">
      <alignment horizontal="center" vertical="top" wrapText="1"/>
    </xf>
    <xf numFmtId="172" fontId="6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55" zoomScaleNormal="55" workbookViewId="0" topLeftCell="A1">
      <selection activeCell="H27" sqref="H27"/>
    </sheetView>
  </sheetViews>
  <sheetFormatPr defaultColWidth="9.00390625" defaultRowHeight="12.75"/>
  <cols>
    <col min="1" max="1" width="7.00390625" style="6" customWidth="1"/>
    <col min="2" max="2" width="96.125" style="2" customWidth="1"/>
    <col min="3" max="3" width="19.125" style="2" customWidth="1"/>
    <col min="4" max="4" width="18.75390625" style="2" customWidth="1"/>
    <col min="5" max="5" width="18.875" style="2" customWidth="1"/>
    <col min="6" max="6" width="19.75390625" style="2" customWidth="1"/>
    <col min="7" max="7" width="18.375" style="2" customWidth="1"/>
    <col min="8" max="8" width="116.125" style="2" customWidth="1"/>
  </cols>
  <sheetData>
    <row r="1" spans="1:8" ht="6.75" customHeight="1">
      <c r="A1" s="22"/>
      <c r="B1" s="22"/>
      <c r="C1" s="22"/>
      <c r="D1" s="22"/>
      <c r="E1" s="22"/>
      <c r="F1" s="22"/>
      <c r="G1" s="22"/>
      <c r="H1" s="23"/>
    </row>
    <row r="2" spans="1:8" ht="20.25">
      <c r="A2" s="21" t="s">
        <v>3</v>
      </c>
      <c r="B2" s="21"/>
      <c r="C2" s="21"/>
      <c r="D2" s="21"/>
      <c r="E2" s="21"/>
      <c r="F2" s="21"/>
      <c r="G2" s="21"/>
      <c r="H2" s="19"/>
    </row>
    <row r="3" spans="1:8" ht="6.75" customHeight="1">
      <c r="A3" s="22"/>
      <c r="B3" s="22"/>
      <c r="C3" s="22"/>
      <c r="D3" s="22"/>
      <c r="E3" s="22"/>
      <c r="F3" s="22"/>
      <c r="G3" s="22"/>
      <c r="H3" s="23"/>
    </row>
    <row r="4" spans="1:8" ht="27">
      <c r="A4" s="24" t="s">
        <v>56</v>
      </c>
      <c r="B4" s="24"/>
      <c r="C4" s="24"/>
      <c r="D4" s="24"/>
      <c r="E4" s="24"/>
      <c r="F4" s="24"/>
      <c r="G4" s="24"/>
      <c r="H4" s="25"/>
    </row>
    <row r="5" spans="1:8" ht="9" customHeight="1">
      <c r="A5" s="26"/>
      <c r="B5" s="26"/>
      <c r="C5" s="26"/>
      <c r="D5" s="26"/>
      <c r="E5" s="26"/>
      <c r="F5" s="26"/>
      <c r="G5" s="26"/>
      <c r="H5" s="23"/>
    </row>
    <row r="6" spans="1:8" ht="27.75" customHeight="1">
      <c r="A6" s="18" t="s">
        <v>4</v>
      </c>
      <c r="B6" s="18"/>
      <c r="C6" s="18"/>
      <c r="D6" s="18"/>
      <c r="E6" s="18"/>
      <c r="F6" s="18"/>
      <c r="G6" s="18"/>
      <c r="H6" s="19"/>
    </row>
    <row r="7" spans="1:8" ht="12" customHeight="1">
      <c r="A7" s="20"/>
      <c r="B7" s="20"/>
      <c r="C7" s="20"/>
      <c r="D7" s="20"/>
      <c r="E7" s="20"/>
      <c r="F7" s="20"/>
      <c r="G7" s="20"/>
      <c r="H7" s="20"/>
    </row>
    <row r="8" spans="1:8" ht="90">
      <c r="A8" s="5" t="s">
        <v>2</v>
      </c>
      <c r="B8" s="3" t="s">
        <v>12</v>
      </c>
      <c r="C8" s="3" t="s">
        <v>33</v>
      </c>
      <c r="D8" s="3" t="s">
        <v>34</v>
      </c>
      <c r="E8" s="3" t="s">
        <v>35</v>
      </c>
      <c r="F8" s="3" t="s">
        <v>5</v>
      </c>
      <c r="G8" s="3" t="s">
        <v>9</v>
      </c>
      <c r="H8" s="3" t="s">
        <v>0</v>
      </c>
    </row>
    <row r="9" spans="1:8" ht="18">
      <c r="A9" s="1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01.25">
      <c r="A10" s="7">
        <v>1</v>
      </c>
      <c r="B10" s="8" t="s">
        <v>14</v>
      </c>
      <c r="C10" s="11">
        <v>20</v>
      </c>
      <c r="D10" s="11">
        <v>0</v>
      </c>
      <c r="E10" s="11">
        <v>0</v>
      </c>
      <c r="F10" s="11">
        <f>E10-D10</f>
        <v>0</v>
      </c>
      <c r="G10" s="11"/>
      <c r="H10" s="8" t="s">
        <v>23</v>
      </c>
    </row>
    <row r="11" spans="1:8" ht="141.75">
      <c r="A11" s="7">
        <v>2</v>
      </c>
      <c r="B11" s="8" t="s">
        <v>15</v>
      </c>
      <c r="C11" s="11">
        <v>20774.243</v>
      </c>
      <c r="D11" s="11">
        <v>7003.748</v>
      </c>
      <c r="E11" s="11">
        <v>7322.84171</v>
      </c>
      <c r="F11" s="11">
        <f>E11-D11</f>
        <v>319.0937100000001</v>
      </c>
      <c r="G11" s="12">
        <f>E11/D11</f>
        <v>1.0455604213629617</v>
      </c>
      <c r="H11" s="8" t="s">
        <v>36</v>
      </c>
    </row>
    <row r="12" spans="1:8" ht="141.75">
      <c r="A12" s="7">
        <v>3</v>
      </c>
      <c r="B12" s="8" t="s">
        <v>16</v>
      </c>
      <c r="C12" s="11">
        <v>7733.269</v>
      </c>
      <c r="D12" s="11">
        <v>1739.363</v>
      </c>
      <c r="E12" s="11">
        <v>4649.312889999999</v>
      </c>
      <c r="F12" s="11">
        <f>E12-D12</f>
        <v>2909.949889999999</v>
      </c>
      <c r="G12" s="12">
        <f aca="true" t="shared" si="0" ref="G12:G36">E12/D12</f>
        <v>2.6729974651639705</v>
      </c>
      <c r="H12" s="8" t="s">
        <v>57</v>
      </c>
    </row>
    <row r="13" spans="1:8" ht="128.25" customHeight="1">
      <c r="A13" s="7">
        <v>4</v>
      </c>
      <c r="B13" s="8" t="s">
        <v>17</v>
      </c>
      <c r="C13" s="11">
        <v>256.192</v>
      </c>
      <c r="D13" s="11">
        <v>128.094</v>
      </c>
      <c r="E13" s="11">
        <v>185.71128</v>
      </c>
      <c r="F13" s="11">
        <f aca="true" t="shared" si="1" ref="F13:F31">E13-D13</f>
        <v>57.617279999999994</v>
      </c>
      <c r="G13" s="12">
        <f t="shared" si="0"/>
        <v>1.449804674692023</v>
      </c>
      <c r="H13" s="8" t="s">
        <v>37</v>
      </c>
    </row>
    <row r="14" spans="1:8" ht="101.25">
      <c r="A14" s="7">
        <v>5</v>
      </c>
      <c r="B14" s="8" t="s">
        <v>18</v>
      </c>
      <c r="C14" s="11">
        <v>57159.115</v>
      </c>
      <c r="D14" s="11">
        <v>29137.872</v>
      </c>
      <c r="E14" s="11">
        <v>33387.03274</v>
      </c>
      <c r="F14" s="11">
        <f t="shared" si="1"/>
        <v>4249.160740000003</v>
      </c>
      <c r="G14" s="12">
        <f t="shared" si="0"/>
        <v>1.1458294806154685</v>
      </c>
      <c r="H14" s="8" t="s">
        <v>54</v>
      </c>
    </row>
    <row r="15" spans="1:8" ht="81">
      <c r="A15" s="7">
        <v>6</v>
      </c>
      <c r="B15" s="8" t="s">
        <v>19</v>
      </c>
      <c r="C15" s="11">
        <v>266.78</v>
      </c>
      <c r="D15" s="11">
        <v>195.429</v>
      </c>
      <c r="E15" s="11">
        <v>199.01331</v>
      </c>
      <c r="F15" s="11">
        <f t="shared" si="1"/>
        <v>3.584309999999988</v>
      </c>
      <c r="G15" s="12">
        <f t="shared" si="0"/>
        <v>1.0183407273229663</v>
      </c>
      <c r="H15" s="8" t="s">
        <v>38</v>
      </c>
    </row>
    <row r="16" spans="1:8" ht="81">
      <c r="A16" s="7">
        <v>7</v>
      </c>
      <c r="B16" s="8" t="s">
        <v>39</v>
      </c>
      <c r="C16" s="11">
        <v>3603.5</v>
      </c>
      <c r="D16" s="11">
        <v>0</v>
      </c>
      <c r="E16" s="11">
        <v>0</v>
      </c>
      <c r="F16" s="11">
        <f>E16-D16</f>
        <v>0</v>
      </c>
      <c r="G16" s="12"/>
      <c r="H16" s="8" t="s">
        <v>23</v>
      </c>
    </row>
    <row r="17" spans="1:8" ht="141.75">
      <c r="A17" s="7">
        <v>8</v>
      </c>
      <c r="B17" s="8" t="s">
        <v>20</v>
      </c>
      <c r="C17" s="11">
        <v>26068.1</v>
      </c>
      <c r="D17" s="11">
        <v>6375.46</v>
      </c>
      <c r="E17" s="11">
        <v>7187.710029999999</v>
      </c>
      <c r="F17" s="11">
        <f t="shared" si="1"/>
        <v>812.2500299999992</v>
      </c>
      <c r="G17" s="12">
        <f t="shared" si="0"/>
        <v>1.127402576441543</v>
      </c>
      <c r="H17" s="8" t="s">
        <v>40</v>
      </c>
    </row>
    <row r="18" spans="1:8" ht="121.5">
      <c r="A18" s="7">
        <v>9</v>
      </c>
      <c r="B18" s="8" t="s">
        <v>41</v>
      </c>
      <c r="C18" s="11">
        <v>3287.254</v>
      </c>
      <c r="D18" s="11">
        <v>730.512</v>
      </c>
      <c r="E18" s="11">
        <v>1721.73478</v>
      </c>
      <c r="F18" s="11">
        <f>E18-D18</f>
        <v>991.2227800000001</v>
      </c>
      <c r="G18" s="12">
        <f t="shared" si="0"/>
        <v>2.3568877444860594</v>
      </c>
      <c r="H18" s="8" t="s">
        <v>42</v>
      </c>
    </row>
    <row r="19" spans="1:8" ht="187.5" customHeight="1">
      <c r="A19" s="7">
        <v>10</v>
      </c>
      <c r="B19" s="8" t="s">
        <v>21</v>
      </c>
      <c r="C19" s="11">
        <v>1561.248</v>
      </c>
      <c r="D19" s="11">
        <v>780.624</v>
      </c>
      <c r="E19" s="11">
        <v>480.79601</v>
      </c>
      <c r="F19" s="11">
        <f>E19-D19</f>
        <v>-299.82799</v>
      </c>
      <c r="G19" s="12">
        <f t="shared" si="0"/>
        <v>0.6159124110967636</v>
      </c>
      <c r="H19" s="8" t="s">
        <v>55</v>
      </c>
    </row>
    <row r="20" spans="1:8" ht="202.5">
      <c r="A20" s="7">
        <v>11</v>
      </c>
      <c r="B20" s="8" t="s">
        <v>22</v>
      </c>
      <c r="C20" s="11">
        <v>2184.085</v>
      </c>
      <c r="D20" s="11">
        <v>1856.969</v>
      </c>
      <c r="E20" s="11">
        <v>1627.06047</v>
      </c>
      <c r="F20" s="11">
        <f>E20-D20</f>
        <v>-229.90853000000016</v>
      </c>
      <c r="G20" s="12">
        <f t="shared" si="0"/>
        <v>0.8761915088512516</v>
      </c>
      <c r="H20" s="8" t="s">
        <v>43</v>
      </c>
    </row>
    <row r="21" spans="1:8" ht="60.75">
      <c r="A21" s="7">
        <v>12</v>
      </c>
      <c r="B21" s="8" t="s">
        <v>10</v>
      </c>
      <c r="C21" s="11">
        <v>1717.2</v>
      </c>
      <c r="D21" s="11">
        <v>1683.969</v>
      </c>
      <c r="E21" s="11">
        <v>1651.9787099999999</v>
      </c>
      <c r="F21" s="11">
        <f t="shared" si="1"/>
        <v>-31.990290000000186</v>
      </c>
      <c r="G21" s="12">
        <f t="shared" si="0"/>
        <v>0.9810030410298526</v>
      </c>
      <c r="H21" s="8" t="s">
        <v>44</v>
      </c>
    </row>
    <row r="22" spans="1:8" ht="128.25" customHeight="1">
      <c r="A22" s="7">
        <v>13</v>
      </c>
      <c r="B22" s="8" t="s">
        <v>6</v>
      </c>
      <c r="C22" s="11">
        <v>403.079</v>
      </c>
      <c r="D22" s="11">
        <v>0</v>
      </c>
      <c r="E22" s="11">
        <v>659.66225</v>
      </c>
      <c r="F22" s="11">
        <f t="shared" si="1"/>
        <v>659.66225</v>
      </c>
      <c r="G22" s="12"/>
      <c r="H22" s="8" t="s">
        <v>45</v>
      </c>
    </row>
    <row r="23" spans="1:8" ht="141.75">
      <c r="A23" s="7">
        <v>14</v>
      </c>
      <c r="B23" s="8" t="s">
        <v>24</v>
      </c>
      <c r="C23" s="11">
        <v>5012.642</v>
      </c>
      <c r="D23" s="11">
        <v>1657.522</v>
      </c>
      <c r="E23" s="11">
        <v>1806.0741799999998</v>
      </c>
      <c r="F23" s="11">
        <f t="shared" si="1"/>
        <v>148.5521799999999</v>
      </c>
      <c r="G23" s="12">
        <f t="shared" si="0"/>
        <v>1.0896230517603989</v>
      </c>
      <c r="H23" s="8" t="s">
        <v>46</v>
      </c>
    </row>
    <row r="24" spans="1:8" ht="141.75">
      <c r="A24" s="7">
        <v>15</v>
      </c>
      <c r="B24" s="8" t="s">
        <v>47</v>
      </c>
      <c r="C24" s="11">
        <v>435.8</v>
      </c>
      <c r="D24" s="11">
        <v>435.8</v>
      </c>
      <c r="E24" s="11">
        <v>435.8</v>
      </c>
      <c r="F24" s="11">
        <f t="shared" si="1"/>
        <v>0</v>
      </c>
      <c r="G24" s="12">
        <f t="shared" si="0"/>
        <v>1</v>
      </c>
      <c r="H24" s="17" t="s">
        <v>8</v>
      </c>
    </row>
    <row r="25" spans="1:8" ht="121.5">
      <c r="A25" s="7">
        <v>16</v>
      </c>
      <c r="B25" s="8" t="s">
        <v>25</v>
      </c>
      <c r="C25" s="11">
        <v>1706.282</v>
      </c>
      <c r="D25" s="11">
        <v>90</v>
      </c>
      <c r="E25" s="11">
        <v>685.0950799999999</v>
      </c>
      <c r="F25" s="11">
        <f t="shared" si="1"/>
        <v>595.0950799999999</v>
      </c>
      <c r="G25" s="12">
        <f t="shared" si="0"/>
        <v>7.612167555555555</v>
      </c>
      <c r="H25" s="8" t="s">
        <v>48</v>
      </c>
    </row>
    <row r="26" spans="1:8" ht="121.5">
      <c r="A26" s="7">
        <v>17</v>
      </c>
      <c r="B26" s="8" t="s">
        <v>7</v>
      </c>
      <c r="C26" s="11">
        <v>341.547</v>
      </c>
      <c r="D26" s="11">
        <v>75</v>
      </c>
      <c r="E26" s="11">
        <v>137.61188</v>
      </c>
      <c r="F26" s="11">
        <f t="shared" si="1"/>
        <v>62.61188000000001</v>
      </c>
      <c r="G26" s="12">
        <f t="shared" si="0"/>
        <v>1.8348250666666668</v>
      </c>
      <c r="H26" s="8" t="s">
        <v>49</v>
      </c>
    </row>
    <row r="27" spans="1:8" ht="109.5" customHeight="1">
      <c r="A27" s="7">
        <v>18</v>
      </c>
      <c r="B27" s="8" t="s">
        <v>26</v>
      </c>
      <c r="C27" s="11">
        <v>55</v>
      </c>
      <c r="D27" s="11">
        <v>0</v>
      </c>
      <c r="E27" s="11">
        <v>0</v>
      </c>
      <c r="F27" s="11">
        <f>E27-D27</f>
        <v>0</v>
      </c>
      <c r="G27" s="12"/>
      <c r="H27" s="8" t="s">
        <v>23</v>
      </c>
    </row>
    <row r="28" spans="1:8" ht="121.5">
      <c r="A28" s="7">
        <v>19</v>
      </c>
      <c r="B28" s="8" t="s">
        <v>27</v>
      </c>
      <c r="C28" s="11">
        <v>41.6</v>
      </c>
      <c r="D28" s="11">
        <v>0</v>
      </c>
      <c r="E28" s="11">
        <v>0</v>
      </c>
      <c r="F28" s="11">
        <f>E28-D28</f>
        <v>0</v>
      </c>
      <c r="G28" s="12"/>
      <c r="H28" s="8" t="s">
        <v>23</v>
      </c>
    </row>
    <row r="29" spans="1:8" ht="108" customHeight="1">
      <c r="A29" s="7">
        <v>20</v>
      </c>
      <c r="B29" s="8" t="s">
        <v>28</v>
      </c>
      <c r="C29" s="11">
        <v>1.05</v>
      </c>
      <c r="D29" s="11">
        <v>0</v>
      </c>
      <c r="E29" s="11">
        <v>0</v>
      </c>
      <c r="F29" s="11">
        <f>E29-D29</f>
        <v>0</v>
      </c>
      <c r="G29" s="12"/>
      <c r="H29" s="8" t="s">
        <v>23</v>
      </c>
    </row>
    <row r="30" spans="1:8" ht="101.25">
      <c r="A30" s="7">
        <v>21</v>
      </c>
      <c r="B30" s="8" t="s">
        <v>29</v>
      </c>
      <c r="C30" s="11">
        <v>2416.592</v>
      </c>
      <c r="D30" s="11">
        <v>471.656</v>
      </c>
      <c r="E30" s="11">
        <v>671.15037</v>
      </c>
      <c r="F30" s="11">
        <f>E30-D30</f>
        <v>199.49436999999995</v>
      </c>
      <c r="G30" s="12">
        <f t="shared" si="0"/>
        <v>1.4229658267890155</v>
      </c>
      <c r="H30" s="8" t="s">
        <v>50</v>
      </c>
    </row>
    <row r="31" spans="1:8" ht="81">
      <c r="A31" s="7">
        <v>22</v>
      </c>
      <c r="B31" s="8" t="s">
        <v>30</v>
      </c>
      <c r="C31" s="11">
        <v>69.087</v>
      </c>
      <c r="D31" s="11">
        <v>0</v>
      </c>
      <c r="E31" s="11">
        <v>0</v>
      </c>
      <c r="F31" s="11">
        <f t="shared" si="1"/>
        <v>0</v>
      </c>
      <c r="G31" s="12"/>
      <c r="H31" s="8" t="s">
        <v>23</v>
      </c>
    </row>
    <row r="32" spans="1:8" ht="101.25">
      <c r="A32" s="7">
        <v>23</v>
      </c>
      <c r="B32" s="8" t="s">
        <v>31</v>
      </c>
      <c r="C32" s="11">
        <v>150.66</v>
      </c>
      <c r="D32" s="11">
        <v>68.991</v>
      </c>
      <c r="E32" s="11">
        <v>70.26564</v>
      </c>
      <c r="F32" s="11">
        <f>E32-D32</f>
        <v>1.274640000000005</v>
      </c>
      <c r="G32" s="12">
        <f t="shared" si="0"/>
        <v>1.0184754533199982</v>
      </c>
      <c r="H32" s="8" t="s">
        <v>51</v>
      </c>
    </row>
    <row r="33" spans="1:8" ht="49.5" customHeight="1">
      <c r="A33" s="7">
        <v>24</v>
      </c>
      <c r="B33" s="8" t="s">
        <v>32</v>
      </c>
      <c r="C33" s="11">
        <v>391.572</v>
      </c>
      <c r="D33" s="11">
        <v>195.786</v>
      </c>
      <c r="E33" s="11">
        <v>281.50771000000003</v>
      </c>
      <c r="F33" s="11">
        <f>E33-D33</f>
        <v>85.72171000000003</v>
      </c>
      <c r="G33" s="12">
        <f t="shared" si="0"/>
        <v>1.437833706189411</v>
      </c>
      <c r="H33" s="8" t="s">
        <v>52</v>
      </c>
    </row>
    <row r="34" spans="1:8" ht="40.5">
      <c r="A34" s="7">
        <v>25</v>
      </c>
      <c r="B34" s="8" t="s">
        <v>11</v>
      </c>
      <c r="C34" s="11">
        <v>-386.30081</v>
      </c>
      <c r="D34" s="11">
        <v>-386.30081</v>
      </c>
      <c r="E34" s="11">
        <v>-386.3008100000024</v>
      </c>
      <c r="F34" s="11">
        <f>E34-D34</f>
        <v>-2.3874235921539366E-12</v>
      </c>
      <c r="G34" s="12">
        <f t="shared" si="0"/>
        <v>1.0000000000000062</v>
      </c>
      <c r="H34" s="17" t="s">
        <v>8</v>
      </c>
    </row>
    <row r="35" spans="1:8" ht="27.75" customHeight="1">
      <c r="A35" s="7">
        <v>26</v>
      </c>
      <c r="B35" s="8" t="s">
        <v>1</v>
      </c>
      <c r="C35" s="11" t="s">
        <v>53</v>
      </c>
      <c r="D35" s="11" t="s">
        <v>53</v>
      </c>
      <c r="E35" s="11">
        <v>-469.87867</v>
      </c>
      <c r="F35" s="11" t="s">
        <v>53</v>
      </c>
      <c r="G35" s="11" t="s">
        <v>53</v>
      </c>
      <c r="H35" s="9"/>
    </row>
    <row r="36" spans="1:8" ht="41.25" customHeight="1">
      <c r="A36" s="13"/>
      <c r="B36" s="16" t="s">
        <v>13</v>
      </c>
      <c r="C36" s="14">
        <f>SUM(C10:C35)</f>
        <v>135269.59618999998</v>
      </c>
      <c r="D36" s="14">
        <f>SUM(D10:D35)</f>
        <v>52240.49419</v>
      </c>
      <c r="E36" s="14">
        <f>SUM(E10:E35)</f>
        <v>62304.179560000004</v>
      </c>
      <c r="F36" s="14">
        <f>SUM(F10:F35)</f>
        <v>10533.56404</v>
      </c>
      <c r="G36" s="15">
        <f t="shared" si="0"/>
        <v>1.1926414657066247</v>
      </c>
      <c r="H36" s="10"/>
    </row>
  </sheetData>
  <mergeCells count="7">
    <mergeCell ref="A6:H6"/>
    <mergeCell ref="A7:H7"/>
    <mergeCell ref="A2:H2"/>
    <mergeCell ref="A1:H1"/>
    <mergeCell ref="A4:H4"/>
    <mergeCell ref="A3:H3"/>
    <mergeCell ref="A5:H5"/>
  </mergeCells>
  <printOptions/>
  <pageMargins left="0.53" right="0.27" top="0.47" bottom="0.3" header="0.27" footer="0.19"/>
  <pageSetup fitToHeight="3" fitToWidth="1" horizontalDpi="600" verticalDpi="600" orientation="landscape" paperSize="9" scale="4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АСГО</dc:creator>
  <cp:keywords/>
  <dc:description/>
  <cp:lastModifiedBy>АСГО</cp:lastModifiedBy>
  <cp:lastPrinted>2023-08-30T08:08:28Z</cp:lastPrinted>
  <dcterms:created xsi:type="dcterms:W3CDTF">2017-10-18T07:21:40Z</dcterms:created>
  <dcterms:modified xsi:type="dcterms:W3CDTF">2023-09-05T05:08:14Z</dcterms:modified>
  <cp:category/>
  <cp:version/>
  <cp:contentType/>
  <cp:contentStatus/>
</cp:coreProperties>
</file>